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380"/>
  </bookViews>
  <sheets>
    <sheet name="Scores" sheetId="1" r:id="rId1"/>
    <sheet name="Written Test" sheetId="2" r:id="rId2"/>
    <sheet name="Identification" sheetId="3" r:id="rId3"/>
    <sheet name="Team Exercise" sheetId="4" r:id="rId4"/>
    <sheet name="QA Test" sheetId="5" r:id="rId5"/>
    <sheet name="QA Team" sheetId="6" r:id="rId6"/>
    <sheet name="Eval. Test" sheetId="7" r:id="rId7"/>
    <sheet name="Eval. Team" sheetId="8" r:id="rId8"/>
  </sheets>
  <definedNames>
    <definedName name="_xlnm._FilterDatabase" localSheetId="0" hidden="1">Scores!$A$1:$AC$15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8" l="1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2" i="8"/>
  <c r="P168" i="1" l="1"/>
  <c r="T180" i="1"/>
  <c r="P180" i="1"/>
  <c r="T179" i="1"/>
  <c r="P179" i="1"/>
  <c r="T178" i="1"/>
  <c r="P178" i="1"/>
  <c r="T177" i="1"/>
  <c r="R177" i="1"/>
  <c r="P177" i="1"/>
  <c r="T175" i="1"/>
  <c r="P175" i="1"/>
  <c r="T174" i="1"/>
  <c r="P174" i="1"/>
  <c r="T173" i="1"/>
  <c r="P173" i="1"/>
  <c r="T172" i="1"/>
  <c r="R172" i="1"/>
  <c r="P172" i="1"/>
  <c r="T170" i="1"/>
  <c r="P170" i="1"/>
  <c r="T169" i="1"/>
  <c r="P169" i="1"/>
  <c r="T168" i="1"/>
  <c r="V167" i="1"/>
  <c r="T167" i="1"/>
  <c r="R167" i="1"/>
  <c r="P167" i="1"/>
  <c r="T165" i="1"/>
  <c r="P165" i="1"/>
  <c r="T164" i="1"/>
  <c r="P164" i="1"/>
  <c r="T163" i="1"/>
  <c r="P163" i="1"/>
  <c r="T162" i="1"/>
  <c r="R162" i="1"/>
  <c r="P162" i="1"/>
  <c r="T160" i="1"/>
  <c r="P160" i="1"/>
  <c r="T159" i="1"/>
  <c r="P159" i="1"/>
  <c r="T158" i="1"/>
  <c r="P158" i="1"/>
  <c r="L158" i="1"/>
  <c r="V157" i="1"/>
  <c r="T157" i="1"/>
  <c r="R157" i="1"/>
  <c r="P157" i="1"/>
  <c r="T155" i="1"/>
  <c r="P155" i="1"/>
  <c r="T154" i="1"/>
  <c r="P154" i="1"/>
  <c r="T153" i="1"/>
  <c r="P153" i="1"/>
  <c r="T152" i="1"/>
  <c r="R152" i="1"/>
  <c r="P152" i="1"/>
  <c r="T150" i="1"/>
  <c r="P150" i="1"/>
  <c r="T149" i="1"/>
  <c r="P149" i="1"/>
  <c r="X148" i="1"/>
  <c r="T148" i="1"/>
  <c r="P148" i="1"/>
  <c r="T147" i="1"/>
  <c r="R147" i="1"/>
  <c r="P147" i="1"/>
  <c r="T145" i="1"/>
  <c r="P145" i="1"/>
  <c r="X144" i="1"/>
  <c r="T144" i="1"/>
  <c r="P144" i="1"/>
  <c r="T143" i="1"/>
  <c r="P143" i="1"/>
  <c r="T142" i="1"/>
  <c r="R142" i="1"/>
  <c r="P142" i="1"/>
  <c r="T140" i="1"/>
  <c r="P140" i="1"/>
  <c r="T139" i="1"/>
  <c r="P139" i="1"/>
  <c r="T138" i="1"/>
  <c r="P138" i="1"/>
  <c r="T137" i="1"/>
  <c r="V137" i="1" s="1"/>
  <c r="P137" i="1"/>
  <c r="R137" i="1" s="1"/>
  <c r="T135" i="1"/>
  <c r="P135" i="1"/>
  <c r="T134" i="1"/>
  <c r="P134" i="1"/>
  <c r="T133" i="1"/>
  <c r="P133" i="1"/>
  <c r="T132" i="1"/>
  <c r="P132" i="1"/>
  <c r="R132" i="1" s="1"/>
  <c r="T130" i="1"/>
  <c r="P130" i="1"/>
  <c r="T129" i="1"/>
  <c r="P129" i="1"/>
  <c r="T128" i="1"/>
  <c r="P128" i="1"/>
  <c r="T127" i="1"/>
  <c r="V127" i="1" s="1"/>
  <c r="P127" i="1"/>
  <c r="R127" i="1" s="1"/>
  <c r="T125" i="1"/>
  <c r="P125" i="1"/>
  <c r="T124" i="1"/>
  <c r="P124" i="1"/>
  <c r="T123" i="1"/>
  <c r="P123" i="1"/>
  <c r="T122" i="1"/>
  <c r="R122" i="1"/>
  <c r="P122" i="1"/>
  <c r="T120" i="1"/>
  <c r="P120" i="1"/>
  <c r="T119" i="1"/>
  <c r="P119" i="1"/>
  <c r="T118" i="1"/>
  <c r="P118" i="1"/>
  <c r="V117" i="1"/>
  <c r="T117" i="1"/>
  <c r="R117" i="1"/>
  <c r="P117" i="1"/>
  <c r="T115" i="1"/>
  <c r="P115" i="1"/>
  <c r="T114" i="1"/>
  <c r="P114" i="1"/>
  <c r="T113" i="1"/>
  <c r="P113" i="1"/>
  <c r="T112" i="1"/>
  <c r="R112" i="1"/>
  <c r="P112" i="1"/>
  <c r="T110" i="1"/>
  <c r="P110" i="1"/>
  <c r="X109" i="1"/>
  <c r="T109" i="1"/>
  <c r="P109" i="1"/>
  <c r="T108" i="1"/>
  <c r="P108" i="1"/>
  <c r="T107" i="1"/>
  <c r="R107" i="1"/>
  <c r="P107" i="1"/>
  <c r="T105" i="1"/>
  <c r="P105" i="1"/>
  <c r="T104" i="1"/>
  <c r="P104" i="1"/>
  <c r="T103" i="1"/>
  <c r="P103" i="1"/>
  <c r="T102" i="1"/>
  <c r="R102" i="1"/>
  <c r="P102" i="1"/>
  <c r="T100" i="1"/>
  <c r="P100" i="1"/>
  <c r="T99" i="1"/>
  <c r="P99" i="1"/>
  <c r="T98" i="1"/>
  <c r="P98" i="1"/>
  <c r="T97" i="1"/>
  <c r="R97" i="1"/>
  <c r="P97" i="1"/>
  <c r="T95" i="1"/>
  <c r="P95" i="1"/>
  <c r="T94" i="1"/>
  <c r="P94" i="1"/>
  <c r="T93" i="1"/>
  <c r="P93" i="1"/>
  <c r="T92" i="1"/>
  <c r="R92" i="1"/>
  <c r="P92" i="1"/>
  <c r="T90" i="1"/>
  <c r="P90" i="1"/>
  <c r="T89" i="1"/>
  <c r="P89" i="1"/>
  <c r="T88" i="1"/>
  <c r="P88" i="1"/>
  <c r="V87" i="1"/>
  <c r="T87" i="1"/>
  <c r="R87" i="1"/>
  <c r="P87" i="1"/>
  <c r="T85" i="1"/>
  <c r="P85" i="1"/>
  <c r="T84" i="1"/>
  <c r="P84" i="1"/>
  <c r="T83" i="1"/>
  <c r="P83" i="1"/>
  <c r="T82" i="1"/>
  <c r="R82" i="1"/>
  <c r="P82" i="1"/>
  <c r="T80" i="1"/>
  <c r="P80" i="1"/>
  <c r="T79" i="1"/>
  <c r="P79" i="1"/>
  <c r="T78" i="1"/>
  <c r="P78" i="1"/>
  <c r="V77" i="1"/>
  <c r="T77" i="1"/>
  <c r="R77" i="1"/>
  <c r="P77" i="1"/>
  <c r="T75" i="1"/>
  <c r="P75" i="1"/>
  <c r="T74" i="1"/>
  <c r="P74" i="1"/>
  <c r="T73" i="1"/>
  <c r="P73" i="1"/>
  <c r="T72" i="1"/>
  <c r="R72" i="1"/>
  <c r="P72" i="1"/>
  <c r="T70" i="1"/>
  <c r="P70" i="1"/>
  <c r="T69" i="1"/>
  <c r="P69" i="1"/>
  <c r="T68" i="1"/>
  <c r="P68" i="1"/>
  <c r="V67" i="1"/>
  <c r="T67" i="1"/>
  <c r="R67" i="1"/>
  <c r="P67" i="1"/>
  <c r="L67" i="1"/>
  <c r="T65" i="1"/>
  <c r="P65" i="1"/>
  <c r="T60" i="1"/>
  <c r="P60" i="1"/>
  <c r="T58" i="1"/>
  <c r="P58" i="1"/>
  <c r="T57" i="1"/>
  <c r="P57" i="1"/>
  <c r="P55" i="1"/>
  <c r="T53" i="1"/>
  <c r="T52" i="1"/>
  <c r="T47" i="1"/>
  <c r="P43" i="1"/>
  <c r="P39" i="1"/>
  <c r="P38" i="1"/>
  <c r="T35" i="1"/>
  <c r="P35" i="1"/>
  <c r="T34" i="1"/>
  <c r="P34" i="1"/>
  <c r="T33" i="1"/>
  <c r="P33" i="1"/>
  <c r="T32" i="1"/>
  <c r="T25" i="1"/>
  <c r="P25" i="1"/>
  <c r="T20" i="1"/>
  <c r="P20" i="1"/>
  <c r="P19" i="1"/>
  <c r="T18" i="1"/>
  <c r="P18" i="1"/>
  <c r="T17" i="1"/>
  <c r="P17" i="1"/>
  <c r="P13" i="1"/>
  <c r="T10" i="1"/>
  <c r="P10" i="1"/>
  <c r="T9" i="1"/>
  <c r="P9" i="1"/>
  <c r="T8" i="1"/>
  <c r="P8" i="1"/>
  <c r="J173" i="1"/>
  <c r="J174" i="1"/>
  <c r="J175" i="1"/>
  <c r="H173" i="1"/>
  <c r="H174" i="1"/>
  <c r="H175" i="1"/>
  <c r="F173" i="1"/>
  <c r="L173" i="1" s="1"/>
  <c r="F174" i="1"/>
  <c r="L174" i="1" s="1"/>
  <c r="F175" i="1"/>
  <c r="L175" i="1" s="1"/>
  <c r="E173" i="1"/>
  <c r="E174" i="1"/>
  <c r="E175" i="1"/>
  <c r="J172" i="1"/>
  <c r="H172" i="1"/>
  <c r="F172" i="1"/>
  <c r="E172" i="1"/>
  <c r="J168" i="1"/>
  <c r="J169" i="1"/>
  <c r="J170" i="1"/>
  <c r="H168" i="1"/>
  <c r="H169" i="1"/>
  <c r="H170" i="1"/>
  <c r="F168" i="1"/>
  <c r="L168" i="1" s="1"/>
  <c r="F169" i="1"/>
  <c r="L169" i="1" s="1"/>
  <c r="F170" i="1"/>
  <c r="L170" i="1" s="1"/>
  <c r="E168" i="1"/>
  <c r="E169" i="1"/>
  <c r="E170" i="1"/>
  <c r="J167" i="1"/>
  <c r="H167" i="1"/>
  <c r="F167" i="1"/>
  <c r="X167" i="1" s="1"/>
  <c r="E167" i="1"/>
  <c r="J163" i="1"/>
  <c r="J164" i="1"/>
  <c r="J165" i="1"/>
  <c r="H163" i="1"/>
  <c r="H164" i="1"/>
  <c r="H165" i="1"/>
  <c r="F163" i="1"/>
  <c r="X163" i="1" s="1"/>
  <c r="F164" i="1"/>
  <c r="X164" i="1" s="1"/>
  <c r="F165" i="1"/>
  <c r="E163" i="1"/>
  <c r="E164" i="1"/>
  <c r="E165" i="1"/>
  <c r="J162" i="1"/>
  <c r="H162" i="1"/>
  <c r="F162" i="1"/>
  <c r="X162" i="1" s="1"/>
  <c r="E162" i="1"/>
  <c r="J158" i="1"/>
  <c r="J159" i="1"/>
  <c r="J160" i="1"/>
  <c r="H158" i="1"/>
  <c r="H159" i="1"/>
  <c r="H160" i="1"/>
  <c r="F158" i="1"/>
  <c r="X158" i="1" s="1"/>
  <c r="F159" i="1"/>
  <c r="X159" i="1" s="1"/>
  <c r="F160" i="1"/>
  <c r="X160" i="1" s="1"/>
  <c r="E158" i="1"/>
  <c r="E159" i="1"/>
  <c r="E160" i="1"/>
  <c r="J157" i="1"/>
  <c r="H157" i="1"/>
  <c r="F157" i="1"/>
  <c r="X157" i="1" s="1"/>
  <c r="E157" i="1"/>
  <c r="J153" i="1"/>
  <c r="J154" i="1"/>
  <c r="J155" i="1"/>
  <c r="H153" i="1"/>
  <c r="H154" i="1"/>
  <c r="H155" i="1"/>
  <c r="F153" i="1"/>
  <c r="L153" i="1" s="1"/>
  <c r="F154" i="1"/>
  <c r="X154" i="1" s="1"/>
  <c r="F155" i="1"/>
  <c r="X155" i="1" s="1"/>
  <c r="E153" i="1"/>
  <c r="E154" i="1"/>
  <c r="E155" i="1"/>
  <c r="J152" i="1"/>
  <c r="H152" i="1"/>
  <c r="F152" i="1"/>
  <c r="L152" i="1" s="1"/>
  <c r="E152" i="1"/>
  <c r="J148" i="1"/>
  <c r="J149" i="1"/>
  <c r="J150" i="1"/>
  <c r="H148" i="1"/>
  <c r="H149" i="1"/>
  <c r="H150" i="1"/>
  <c r="F148" i="1"/>
  <c r="L148" i="1" s="1"/>
  <c r="F149" i="1"/>
  <c r="L149" i="1" s="1"/>
  <c r="F150" i="1"/>
  <c r="L150" i="1" s="1"/>
  <c r="E148" i="1"/>
  <c r="E149" i="1"/>
  <c r="E150" i="1"/>
  <c r="J147" i="1"/>
  <c r="H147" i="1"/>
  <c r="F147" i="1"/>
  <c r="E147" i="1"/>
  <c r="J143" i="1"/>
  <c r="J144" i="1"/>
  <c r="J145" i="1"/>
  <c r="H143" i="1"/>
  <c r="H144" i="1"/>
  <c r="H145" i="1"/>
  <c r="F143" i="1"/>
  <c r="L143" i="1" s="1"/>
  <c r="F144" i="1"/>
  <c r="L144" i="1" s="1"/>
  <c r="F145" i="1"/>
  <c r="L145" i="1" s="1"/>
  <c r="E143" i="1"/>
  <c r="E144" i="1"/>
  <c r="E145" i="1"/>
  <c r="J142" i="1"/>
  <c r="H142" i="1"/>
  <c r="F142" i="1"/>
  <c r="E142" i="1"/>
  <c r="J138" i="1"/>
  <c r="J139" i="1"/>
  <c r="J140" i="1"/>
  <c r="H138" i="1"/>
  <c r="H139" i="1"/>
  <c r="H140" i="1"/>
  <c r="F138" i="1"/>
  <c r="L138" i="1" s="1"/>
  <c r="F139" i="1"/>
  <c r="L139" i="1" s="1"/>
  <c r="F140" i="1"/>
  <c r="L140" i="1" s="1"/>
  <c r="E138" i="1"/>
  <c r="E139" i="1"/>
  <c r="E140" i="1"/>
  <c r="J137" i="1"/>
  <c r="H137" i="1"/>
  <c r="F137" i="1"/>
  <c r="L137" i="1" s="1"/>
  <c r="E137" i="1"/>
  <c r="J133" i="1"/>
  <c r="J134" i="1"/>
  <c r="J135" i="1"/>
  <c r="H133" i="1"/>
  <c r="H134" i="1"/>
  <c r="H135" i="1"/>
  <c r="F133" i="1"/>
  <c r="L133" i="1" s="1"/>
  <c r="F134" i="1"/>
  <c r="L134" i="1" s="1"/>
  <c r="F135" i="1"/>
  <c r="L135" i="1" s="1"/>
  <c r="E133" i="1"/>
  <c r="E134" i="1"/>
  <c r="E135" i="1"/>
  <c r="J132" i="1"/>
  <c r="H132" i="1"/>
  <c r="F132" i="1"/>
  <c r="L132" i="1" s="1"/>
  <c r="E132" i="1"/>
  <c r="J128" i="1"/>
  <c r="J129" i="1"/>
  <c r="J130" i="1"/>
  <c r="H128" i="1"/>
  <c r="H129" i="1"/>
  <c r="H130" i="1"/>
  <c r="F128" i="1"/>
  <c r="L128" i="1" s="1"/>
  <c r="F129" i="1"/>
  <c r="L129" i="1" s="1"/>
  <c r="F130" i="1"/>
  <c r="L130" i="1" s="1"/>
  <c r="E128" i="1"/>
  <c r="E129" i="1"/>
  <c r="E130" i="1"/>
  <c r="J127" i="1"/>
  <c r="H127" i="1"/>
  <c r="F127" i="1"/>
  <c r="L127" i="1" s="1"/>
  <c r="E127" i="1"/>
  <c r="J123" i="1"/>
  <c r="J124" i="1"/>
  <c r="J125" i="1"/>
  <c r="H123" i="1"/>
  <c r="H124" i="1"/>
  <c r="H125" i="1"/>
  <c r="F123" i="1"/>
  <c r="L123" i="1" s="1"/>
  <c r="F124" i="1"/>
  <c r="L124" i="1" s="1"/>
  <c r="F125" i="1"/>
  <c r="L125" i="1" s="1"/>
  <c r="E123" i="1"/>
  <c r="E124" i="1"/>
  <c r="E125" i="1"/>
  <c r="J122" i="1"/>
  <c r="H122" i="1"/>
  <c r="F122" i="1"/>
  <c r="E122" i="1"/>
  <c r="J118" i="1"/>
  <c r="J119" i="1"/>
  <c r="J120" i="1"/>
  <c r="H118" i="1"/>
  <c r="H119" i="1"/>
  <c r="H120" i="1"/>
  <c r="F118" i="1"/>
  <c r="L118" i="1" s="1"/>
  <c r="F119" i="1"/>
  <c r="L119" i="1" s="1"/>
  <c r="F120" i="1"/>
  <c r="L120" i="1" s="1"/>
  <c r="E118" i="1"/>
  <c r="E119" i="1"/>
  <c r="E120" i="1"/>
  <c r="J117" i="1"/>
  <c r="H117" i="1"/>
  <c r="F117" i="1"/>
  <c r="E117" i="1"/>
  <c r="J113" i="1"/>
  <c r="J114" i="1"/>
  <c r="J115" i="1"/>
  <c r="H113" i="1"/>
  <c r="H114" i="1"/>
  <c r="H115" i="1"/>
  <c r="F113" i="1"/>
  <c r="L113" i="1" s="1"/>
  <c r="F114" i="1"/>
  <c r="L114" i="1" s="1"/>
  <c r="F115" i="1"/>
  <c r="L115" i="1" s="1"/>
  <c r="E113" i="1"/>
  <c r="E114" i="1"/>
  <c r="E115" i="1"/>
  <c r="J112" i="1"/>
  <c r="H112" i="1"/>
  <c r="F112" i="1"/>
  <c r="E112" i="1"/>
  <c r="J108" i="1"/>
  <c r="J109" i="1"/>
  <c r="J110" i="1"/>
  <c r="H108" i="1"/>
  <c r="H109" i="1"/>
  <c r="H110" i="1"/>
  <c r="F108" i="1"/>
  <c r="L108" i="1" s="1"/>
  <c r="F109" i="1"/>
  <c r="L109" i="1" s="1"/>
  <c r="F110" i="1"/>
  <c r="L110" i="1" s="1"/>
  <c r="E108" i="1"/>
  <c r="E109" i="1"/>
  <c r="E110" i="1"/>
  <c r="J107" i="1"/>
  <c r="H107" i="1"/>
  <c r="F107" i="1"/>
  <c r="E107" i="1"/>
  <c r="J103" i="1"/>
  <c r="J104" i="1"/>
  <c r="J105" i="1"/>
  <c r="H103" i="1"/>
  <c r="H104" i="1"/>
  <c r="H105" i="1"/>
  <c r="F103" i="1"/>
  <c r="L103" i="1" s="1"/>
  <c r="F104" i="1"/>
  <c r="L104" i="1" s="1"/>
  <c r="F105" i="1"/>
  <c r="L105" i="1" s="1"/>
  <c r="E103" i="1"/>
  <c r="E104" i="1"/>
  <c r="E105" i="1"/>
  <c r="J102" i="1"/>
  <c r="H102" i="1"/>
  <c r="F102" i="1"/>
  <c r="E102" i="1"/>
  <c r="J98" i="1"/>
  <c r="J99" i="1"/>
  <c r="J100" i="1"/>
  <c r="H98" i="1"/>
  <c r="H99" i="1"/>
  <c r="H100" i="1"/>
  <c r="F98" i="1"/>
  <c r="L98" i="1" s="1"/>
  <c r="F99" i="1"/>
  <c r="L99" i="1" s="1"/>
  <c r="F100" i="1"/>
  <c r="L100" i="1" s="1"/>
  <c r="E98" i="1"/>
  <c r="E99" i="1"/>
  <c r="E100" i="1"/>
  <c r="J97" i="1"/>
  <c r="H97" i="1"/>
  <c r="F97" i="1"/>
  <c r="E97" i="1"/>
  <c r="J93" i="1"/>
  <c r="J94" i="1"/>
  <c r="J95" i="1"/>
  <c r="H93" i="1"/>
  <c r="H94" i="1"/>
  <c r="H95" i="1"/>
  <c r="F93" i="1"/>
  <c r="L93" i="1" s="1"/>
  <c r="F94" i="1"/>
  <c r="L94" i="1" s="1"/>
  <c r="F95" i="1"/>
  <c r="L95" i="1" s="1"/>
  <c r="E93" i="1"/>
  <c r="E94" i="1"/>
  <c r="E95" i="1"/>
  <c r="J92" i="1"/>
  <c r="H92" i="1"/>
  <c r="F92" i="1"/>
  <c r="E92" i="1"/>
  <c r="J88" i="1"/>
  <c r="J89" i="1"/>
  <c r="J90" i="1"/>
  <c r="H88" i="1"/>
  <c r="H89" i="1"/>
  <c r="H90" i="1"/>
  <c r="F88" i="1"/>
  <c r="L88" i="1" s="1"/>
  <c r="F89" i="1"/>
  <c r="L89" i="1" s="1"/>
  <c r="F90" i="1"/>
  <c r="L90" i="1" s="1"/>
  <c r="E88" i="1"/>
  <c r="E89" i="1"/>
  <c r="E90" i="1"/>
  <c r="J87" i="1"/>
  <c r="H87" i="1"/>
  <c r="F87" i="1"/>
  <c r="E87" i="1"/>
  <c r="J83" i="1"/>
  <c r="J84" i="1"/>
  <c r="J85" i="1"/>
  <c r="H83" i="1"/>
  <c r="H84" i="1"/>
  <c r="H85" i="1"/>
  <c r="F83" i="1"/>
  <c r="L83" i="1" s="1"/>
  <c r="F84" i="1"/>
  <c r="L84" i="1" s="1"/>
  <c r="F85" i="1"/>
  <c r="L85" i="1" s="1"/>
  <c r="E83" i="1"/>
  <c r="E84" i="1"/>
  <c r="E85" i="1"/>
  <c r="J82" i="1"/>
  <c r="H82" i="1"/>
  <c r="F82" i="1"/>
  <c r="E82" i="1"/>
  <c r="J78" i="1"/>
  <c r="J79" i="1"/>
  <c r="J80" i="1"/>
  <c r="H78" i="1"/>
  <c r="H79" i="1"/>
  <c r="H80" i="1"/>
  <c r="F78" i="1"/>
  <c r="L78" i="1" s="1"/>
  <c r="F79" i="1"/>
  <c r="L79" i="1" s="1"/>
  <c r="F80" i="1"/>
  <c r="L80" i="1" s="1"/>
  <c r="E78" i="1"/>
  <c r="E79" i="1"/>
  <c r="E80" i="1"/>
  <c r="J77" i="1"/>
  <c r="H77" i="1"/>
  <c r="F77" i="1"/>
  <c r="E77" i="1"/>
  <c r="J47" i="1"/>
  <c r="J73" i="1"/>
  <c r="J74" i="1"/>
  <c r="J75" i="1"/>
  <c r="H73" i="1"/>
  <c r="H74" i="1"/>
  <c r="H75" i="1"/>
  <c r="F73" i="1"/>
  <c r="L73" i="1" s="1"/>
  <c r="F74" i="1"/>
  <c r="L74" i="1" s="1"/>
  <c r="F75" i="1"/>
  <c r="L75" i="1" s="1"/>
  <c r="E73" i="1"/>
  <c r="E74" i="1"/>
  <c r="E75" i="1"/>
  <c r="J72" i="1"/>
  <c r="H72" i="1"/>
  <c r="F72" i="1"/>
  <c r="E72" i="1"/>
  <c r="J68" i="1"/>
  <c r="J69" i="1"/>
  <c r="J70" i="1"/>
  <c r="H68" i="1"/>
  <c r="H69" i="1"/>
  <c r="H70" i="1"/>
  <c r="F68" i="1"/>
  <c r="L68" i="1" s="1"/>
  <c r="F69" i="1"/>
  <c r="L69" i="1" s="1"/>
  <c r="F70" i="1"/>
  <c r="L70" i="1" s="1"/>
  <c r="E68" i="1"/>
  <c r="E69" i="1"/>
  <c r="E70" i="1"/>
  <c r="J67" i="1"/>
  <c r="H67" i="1"/>
  <c r="F67" i="1"/>
  <c r="X67" i="1" s="1"/>
  <c r="E67" i="1"/>
  <c r="J63" i="1"/>
  <c r="T63" i="1" s="1"/>
  <c r="J64" i="1"/>
  <c r="T64" i="1" s="1"/>
  <c r="J65" i="1"/>
  <c r="H63" i="1"/>
  <c r="P63" i="1" s="1"/>
  <c r="H64" i="1"/>
  <c r="P64" i="1" s="1"/>
  <c r="H65" i="1"/>
  <c r="F63" i="1"/>
  <c r="F64" i="1"/>
  <c r="L64" i="1" s="1"/>
  <c r="F65" i="1"/>
  <c r="L65" i="1" s="1"/>
  <c r="E63" i="1"/>
  <c r="E64" i="1"/>
  <c r="E65" i="1"/>
  <c r="J62" i="1"/>
  <c r="T62" i="1" s="1"/>
  <c r="H62" i="1"/>
  <c r="P62" i="1" s="1"/>
  <c r="F62" i="1"/>
  <c r="E62" i="1"/>
  <c r="J58" i="1"/>
  <c r="J59" i="1"/>
  <c r="T59" i="1" s="1"/>
  <c r="J60" i="1"/>
  <c r="H58" i="1"/>
  <c r="H59" i="1"/>
  <c r="P59" i="1" s="1"/>
  <c r="H60" i="1"/>
  <c r="F58" i="1"/>
  <c r="F59" i="1"/>
  <c r="F60" i="1"/>
  <c r="L60" i="1" s="1"/>
  <c r="E58" i="1"/>
  <c r="E59" i="1"/>
  <c r="E60" i="1"/>
  <c r="J57" i="1"/>
  <c r="H57" i="1"/>
  <c r="F57" i="1"/>
  <c r="L57" i="1" s="1"/>
  <c r="E57" i="1"/>
  <c r="J53" i="1"/>
  <c r="J54" i="1"/>
  <c r="T54" i="1" s="1"/>
  <c r="J55" i="1"/>
  <c r="T55" i="1" s="1"/>
  <c r="H53" i="1"/>
  <c r="P53" i="1" s="1"/>
  <c r="H54" i="1"/>
  <c r="P54" i="1" s="1"/>
  <c r="H55" i="1"/>
  <c r="F53" i="1"/>
  <c r="X53" i="1" s="1"/>
  <c r="F54" i="1"/>
  <c r="L54" i="1" s="1"/>
  <c r="F55" i="1"/>
  <c r="L55" i="1" s="1"/>
  <c r="E53" i="1"/>
  <c r="E54" i="1"/>
  <c r="E55" i="1"/>
  <c r="J52" i="1"/>
  <c r="H52" i="1"/>
  <c r="P52" i="1" s="1"/>
  <c r="F52" i="1"/>
  <c r="L52" i="1" s="1"/>
  <c r="E52" i="1"/>
  <c r="J48" i="1"/>
  <c r="T48" i="1" s="1"/>
  <c r="J49" i="1"/>
  <c r="T49" i="1" s="1"/>
  <c r="J50" i="1"/>
  <c r="T50" i="1" s="1"/>
  <c r="H48" i="1"/>
  <c r="P48" i="1" s="1"/>
  <c r="H49" i="1"/>
  <c r="P49" i="1" s="1"/>
  <c r="H50" i="1"/>
  <c r="P50" i="1" s="1"/>
  <c r="F48" i="1"/>
  <c r="F49" i="1"/>
  <c r="F50" i="1"/>
  <c r="E48" i="1"/>
  <c r="E49" i="1"/>
  <c r="E50" i="1"/>
  <c r="H47" i="1"/>
  <c r="P47" i="1" s="1"/>
  <c r="F47" i="1"/>
  <c r="E47" i="1"/>
  <c r="J178" i="1"/>
  <c r="J179" i="1"/>
  <c r="J180" i="1"/>
  <c r="H178" i="1"/>
  <c r="H179" i="1"/>
  <c r="H180" i="1"/>
  <c r="F178" i="1"/>
  <c r="L178" i="1" s="1"/>
  <c r="F179" i="1"/>
  <c r="L179" i="1" s="1"/>
  <c r="F180" i="1"/>
  <c r="L180" i="1" s="1"/>
  <c r="E178" i="1"/>
  <c r="E179" i="1"/>
  <c r="E180" i="1"/>
  <c r="J177" i="1"/>
  <c r="H177" i="1"/>
  <c r="F177" i="1"/>
  <c r="E177" i="1"/>
  <c r="H25" i="1"/>
  <c r="H24" i="1"/>
  <c r="H23" i="1"/>
  <c r="P23" i="1" s="1"/>
  <c r="H22" i="1"/>
  <c r="P22" i="1" s="1"/>
  <c r="G177" i="1"/>
  <c r="K177" i="1"/>
  <c r="V177" i="1" s="1"/>
  <c r="I177" i="1"/>
  <c r="K172" i="1"/>
  <c r="V172" i="1" s="1"/>
  <c r="I172" i="1"/>
  <c r="G172" i="1"/>
  <c r="K167" i="1"/>
  <c r="I167" i="1"/>
  <c r="G167" i="1"/>
  <c r="K162" i="1"/>
  <c r="V162" i="1" s="1"/>
  <c r="I162" i="1"/>
  <c r="G162" i="1"/>
  <c r="K157" i="1"/>
  <c r="I157" i="1"/>
  <c r="G157" i="1"/>
  <c r="K152" i="1"/>
  <c r="V152" i="1" s="1"/>
  <c r="I152" i="1"/>
  <c r="G152" i="1"/>
  <c r="K147" i="1"/>
  <c r="V147" i="1" s="1"/>
  <c r="I147" i="1"/>
  <c r="G147" i="1"/>
  <c r="K142" i="1"/>
  <c r="V142" i="1" s="1"/>
  <c r="I142" i="1"/>
  <c r="G142" i="1"/>
  <c r="K137" i="1"/>
  <c r="I137" i="1"/>
  <c r="G137" i="1"/>
  <c r="K132" i="1"/>
  <c r="I132" i="1"/>
  <c r="G132" i="1"/>
  <c r="K127" i="1"/>
  <c r="I127" i="1"/>
  <c r="G127" i="1"/>
  <c r="K122" i="1"/>
  <c r="V122" i="1" s="1"/>
  <c r="I122" i="1"/>
  <c r="G122" i="1"/>
  <c r="K117" i="1"/>
  <c r="I117" i="1"/>
  <c r="G117" i="1"/>
  <c r="K112" i="1"/>
  <c r="V112" i="1" s="1"/>
  <c r="I112" i="1"/>
  <c r="G112" i="1"/>
  <c r="K107" i="1"/>
  <c r="V107" i="1" s="1"/>
  <c r="I107" i="1"/>
  <c r="G107" i="1"/>
  <c r="K102" i="1"/>
  <c r="V102" i="1" s="1"/>
  <c r="I102" i="1"/>
  <c r="G102" i="1"/>
  <c r="K97" i="1"/>
  <c r="V97" i="1" s="1"/>
  <c r="I97" i="1"/>
  <c r="G97" i="1"/>
  <c r="K92" i="1"/>
  <c r="V92" i="1" s="1"/>
  <c r="I92" i="1"/>
  <c r="G92" i="1"/>
  <c r="K87" i="1"/>
  <c r="I87" i="1"/>
  <c r="G87" i="1"/>
  <c r="K82" i="1"/>
  <c r="V82" i="1" s="1"/>
  <c r="I82" i="1"/>
  <c r="G82" i="1"/>
  <c r="K77" i="1"/>
  <c r="I77" i="1"/>
  <c r="G77" i="1"/>
  <c r="K72" i="1"/>
  <c r="V72" i="1" s="1"/>
  <c r="I72" i="1"/>
  <c r="G72" i="1"/>
  <c r="K67" i="1"/>
  <c r="I67" i="1"/>
  <c r="G67" i="1"/>
  <c r="K62" i="1"/>
  <c r="I62" i="1"/>
  <c r="G62" i="1"/>
  <c r="K57" i="1"/>
  <c r="I57" i="1"/>
  <c r="G57" i="1"/>
  <c r="K52" i="1"/>
  <c r="I52" i="1"/>
  <c r="G52" i="1"/>
  <c r="K47" i="1"/>
  <c r="I47" i="1"/>
  <c r="G47" i="1"/>
  <c r="J43" i="1"/>
  <c r="T43" i="1" s="1"/>
  <c r="J44" i="1"/>
  <c r="T44" i="1" s="1"/>
  <c r="J45" i="1"/>
  <c r="T45" i="1" s="1"/>
  <c r="H43" i="1"/>
  <c r="H44" i="1"/>
  <c r="P44" i="1" s="1"/>
  <c r="H45" i="1"/>
  <c r="P45" i="1" s="1"/>
  <c r="F43" i="1"/>
  <c r="L43" i="1" s="1"/>
  <c r="F44" i="1"/>
  <c r="F45" i="1"/>
  <c r="E43" i="1"/>
  <c r="E44" i="1"/>
  <c r="E45" i="1"/>
  <c r="K42" i="1"/>
  <c r="J42" i="1"/>
  <c r="T42" i="1" s="1"/>
  <c r="I42" i="1"/>
  <c r="H42" i="1"/>
  <c r="P42" i="1" s="1"/>
  <c r="G42" i="1"/>
  <c r="F42" i="1"/>
  <c r="L42" i="1" s="1"/>
  <c r="E42" i="1"/>
  <c r="J38" i="1"/>
  <c r="T38" i="1" s="1"/>
  <c r="J39" i="1"/>
  <c r="T39" i="1" s="1"/>
  <c r="J40" i="1"/>
  <c r="T40" i="1" s="1"/>
  <c r="H38" i="1"/>
  <c r="H39" i="1"/>
  <c r="H40" i="1"/>
  <c r="P40" i="1" s="1"/>
  <c r="F38" i="1"/>
  <c r="F39" i="1"/>
  <c r="F40" i="1"/>
  <c r="X40" i="1" s="1"/>
  <c r="E38" i="1"/>
  <c r="E39" i="1"/>
  <c r="E40" i="1"/>
  <c r="K37" i="1"/>
  <c r="J37" i="1"/>
  <c r="T37" i="1" s="1"/>
  <c r="I37" i="1"/>
  <c r="H37" i="1"/>
  <c r="P37" i="1" s="1"/>
  <c r="G37" i="1"/>
  <c r="F37" i="1"/>
  <c r="E37" i="1"/>
  <c r="J33" i="1"/>
  <c r="J34" i="1"/>
  <c r="J35" i="1"/>
  <c r="H33" i="1"/>
  <c r="H34" i="1"/>
  <c r="H35" i="1"/>
  <c r="F33" i="1"/>
  <c r="L33" i="1" s="1"/>
  <c r="F34" i="1"/>
  <c r="L34" i="1" s="1"/>
  <c r="F35" i="1"/>
  <c r="L35" i="1" s="1"/>
  <c r="E33" i="1"/>
  <c r="E34" i="1"/>
  <c r="E35" i="1"/>
  <c r="K32" i="1"/>
  <c r="V32" i="1" s="1"/>
  <c r="J32" i="1"/>
  <c r="I32" i="1"/>
  <c r="H32" i="1"/>
  <c r="P32" i="1" s="1"/>
  <c r="R32" i="1" s="1"/>
  <c r="G32" i="1"/>
  <c r="F32" i="1"/>
  <c r="L32" i="1" s="1"/>
  <c r="E32" i="1"/>
  <c r="J28" i="1"/>
  <c r="T28" i="1" s="1"/>
  <c r="J29" i="1"/>
  <c r="T29" i="1" s="1"/>
  <c r="J30" i="1"/>
  <c r="T30" i="1" s="1"/>
  <c r="H28" i="1"/>
  <c r="P28" i="1" s="1"/>
  <c r="H29" i="1"/>
  <c r="P29" i="1" s="1"/>
  <c r="H30" i="1"/>
  <c r="F28" i="1"/>
  <c r="L28" i="1" s="1"/>
  <c r="F29" i="1"/>
  <c r="F30" i="1"/>
  <c r="E28" i="1"/>
  <c r="E29" i="1"/>
  <c r="E30" i="1"/>
  <c r="K27" i="1"/>
  <c r="J27" i="1"/>
  <c r="T27" i="1" s="1"/>
  <c r="I27" i="1"/>
  <c r="H27" i="1"/>
  <c r="P27" i="1" s="1"/>
  <c r="G27" i="1"/>
  <c r="F27" i="1"/>
  <c r="L27" i="1" s="1"/>
  <c r="E27" i="1"/>
  <c r="J23" i="1"/>
  <c r="T23" i="1" s="1"/>
  <c r="J24" i="1"/>
  <c r="T24" i="1" s="1"/>
  <c r="J25" i="1"/>
  <c r="F23" i="1"/>
  <c r="F24" i="1"/>
  <c r="F25" i="1"/>
  <c r="X25" i="1" s="1"/>
  <c r="E23" i="1"/>
  <c r="E24" i="1"/>
  <c r="E25" i="1"/>
  <c r="K22" i="1"/>
  <c r="J22" i="1"/>
  <c r="T22" i="1" s="1"/>
  <c r="I22" i="1"/>
  <c r="G22" i="1"/>
  <c r="F22" i="1"/>
  <c r="E22" i="1"/>
  <c r="J18" i="1"/>
  <c r="J19" i="1"/>
  <c r="T19" i="1" s="1"/>
  <c r="J20" i="1"/>
  <c r="H18" i="1"/>
  <c r="H19" i="1"/>
  <c r="H20" i="1"/>
  <c r="F18" i="1"/>
  <c r="L18" i="1" s="1"/>
  <c r="F19" i="1"/>
  <c r="F20" i="1"/>
  <c r="L20" i="1" s="1"/>
  <c r="E18" i="1"/>
  <c r="E19" i="1"/>
  <c r="E20" i="1"/>
  <c r="K17" i="1"/>
  <c r="J17" i="1"/>
  <c r="I17" i="1"/>
  <c r="G17" i="1"/>
  <c r="K12" i="1"/>
  <c r="G12" i="1"/>
  <c r="I12" i="1"/>
  <c r="H17" i="1"/>
  <c r="F17" i="1"/>
  <c r="X17" i="1" s="1"/>
  <c r="E17" i="1"/>
  <c r="J13" i="1"/>
  <c r="T13" i="1" s="1"/>
  <c r="J14" i="1"/>
  <c r="T14" i="1" s="1"/>
  <c r="J15" i="1"/>
  <c r="T15" i="1" s="1"/>
  <c r="J12" i="1"/>
  <c r="T12" i="1" s="1"/>
  <c r="H13" i="1"/>
  <c r="H14" i="1"/>
  <c r="P14" i="1" s="1"/>
  <c r="H15" i="1"/>
  <c r="P15" i="1" s="1"/>
  <c r="H12" i="1"/>
  <c r="P12" i="1" s="1"/>
  <c r="F13" i="1"/>
  <c r="F14" i="1"/>
  <c r="F15" i="1"/>
  <c r="L15" i="1" s="1"/>
  <c r="F12" i="1"/>
  <c r="E13" i="1"/>
  <c r="E14" i="1"/>
  <c r="E15" i="1"/>
  <c r="E12" i="1"/>
  <c r="J8" i="1"/>
  <c r="J9" i="1"/>
  <c r="J10" i="1"/>
  <c r="H8" i="1"/>
  <c r="H9" i="1"/>
  <c r="H10" i="1"/>
  <c r="J7" i="1"/>
  <c r="T7" i="1" s="1"/>
  <c r="H7" i="1"/>
  <c r="P7" i="1" s="1"/>
  <c r="F10" i="1"/>
  <c r="F9" i="1"/>
  <c r="K7" i="1"/>
  <c r="I7" i="1"/>
  <c r="G7" i="1"/>
  <c r="E8" i="1"/>
  <c r="E9" i="1"/>
  <c r="E10" i="1"/>
  <c r="E7" i="1"/>
  <c r="F7" i="1"/>
  <c r="F8" i="1"/>
  <c r="I2" i="1"/>
  <c r="J3" i="1"/>
  <c r="T3" i="1" s="1"/>
  <c r="J4" i="1"/>
  <c r="T4" i="1" s="1"/>
  <c r="J5" i="1"/>
  <c r="J2" i="1"/>
  <c r="T2" i="1" s="1"/>
  <c r="H3" i="1"/>
  <c r="P3" i="1" s="1"/>
  <c r="H4" i="1"/>
  <c r="P4" i="1" s="1"/>
  <c r="H5" i="1"/>
  <c r="P5" i="1" s="1"/>
  <c r="F3" i="1"/>
  <c r="F4" i="1"/>
  <c r="F5" i="1"/>
  <c r="E3" i="1"/>
  <c r="E4" i="1"/>
  <c r="E5" i="1"/>
  <c r="K2" i="1"/>
  <c r="H2" i="1"/>
  <c r="P2" i="1" s="1"/>
  <c r="G2" i="1"/>
  <c r="E2" i="1"/>
  <c r="F2" i="1"/>
  <c r="X63" i="1" l="1"/>
  <c r="V62" i="1"/>
  <c r="V57" i="1"/>
  <c r="V52" i="1"/>
  <c r="X50" i="1"/>
  <c r="V47" i="1"/>
  <c r="X45" i="1"/>
  <c r="X44" i="1"/>
  <c r="V42" i="1"/>
  <c r="V37" i="1"/>
  <c r="X29" i="1"/>
  <c r="V27" i="1"/>
  <c r="X23" i="1"/>
  <c r="V22" i="1"/>
  <c r="V17" i="1"/>
  <c r="X14" i="1"/>
  <c r="L13" i="1"/>
  <c r="L25" i="1"/>
  <c r="N67" i="1"/>
  <c r="X95" i="1"/>
  <c r="X105" i="1"/>
  <c r="X113" i="1"/>
  <c r="X130" i="1"/>
  <c r="X140" i="1"/>
  <c r="L8" i="1"/>
  <c r="X22" i="1"/>
  <c r="L23" i="1"/>
  <c r="X30" i="1"/>
  <c r="L40" i="1"/>
  <c r="X38" i="1"/>
  <c r="L44" i="1"/>
  <c r="N42" i="1" s="1"/>
  <c r="L49" i="1"/>
  <c r="X54" i="1"/>
  <c r="L59" i="1"/>
  <c r="X165" i="1"/>
  <c r="Z162" i="1" s="1"/>
  <c r="L17" i="1"/>
  <c r="X34" i="1"/>
  <c r="X69" i="1"/>
  <c r="X73" i="1"/>
  <c r="X83" i="1"/>
  <c r="X115" i="1"/>
  <c r="X123" i="1"/>
  <c r="X133" i="1"/>
  <c r="X150" i="1"/>
  <c r="L160" i="1"/>
  <c r="X168" i="1"/>
  <c r="X178" i="1"/>
  <c r="X18" i="1"/>
  <c r="X85" i="1"/>
  <c r="X125" i="1"/>
  <c r="X135" i="1"/>
  <c r="L167" i="1"/>
  <c r="N167" i="1" s="1"/>
  <c r="X170" i="1"/>
  <c r="X180" i="1"/>
  <c r="L10" i="1"/>
  <c r="L30" i="1"/>
  <c r="L38" i="1"/>
  <c r="X153" i="1"/>
  <c r="X20" i="1"/>
  <c r="X89" i="1"/>
  <c r="X93" i="1"/>
  <c r="X103" i="1"/>
  <c r="X128" i="1"/>
  <c r="X138" i="1"/>
  <c r="L157" i="1"/>
  <c r="L163" i="1"/>
  <c r="V132" i="1"/>
  <c r="Z157" i="1"/>
  <c r="V12" i="1"/>
  <c r="X24" i="1"/>
  <c r="L72" i="1"/>
  <c r="N72" i="1" s="1"/>
  <c r="X72" i="1"/>
  <c r="N32" i="1"/>
  <c r="X75" i="1"/>
  <c r="X79" i="1"/>
  <c r="X99" i="1"/>
  <c r="X119" i="1"/>
  <c r="L154" i="1"/>
  <c r="X174" i="1"/>
  <c r="L7" i="1"/>
  <c r="L19" i="1"/>
  <c r="N17" i="1" s="1"/>
  <c r="L39" i="1"/>
  <c r="L177" i="1"/>
  <c r="N177" i="1" s="1"/>
  <c r="X177" i="1"/>
  <c r="L48" i="1"/>
  <c r="L53" i="1"/>
  <c r="L58" i="1"/>
  <c r="N57" i="1" s="1"/>
  <c r="L63" i="1"/>
  <c r="L77" i="1"/>
  <c r="N77" i="1" s="1"/>
  <c r="X77" i="1"/>
  <c r="L82" i="1"/>
  <c r="N82" i="1" s="1"/>
  <c r="X82" i="1"/>
  <c r="L87" i="1"/>
  <c r="N87" i="1" s="1"/>
  <c r="X87" i="1"/>
  <c r="L92" i="1"/>
  <c r="N92" i="1" s="1"/>
  <c r="X92" i="1"/>
  <c r="Z92" i="1" s="1"/>
  <c r="L97" i="1"/>
  <c r="N97" i="1" s="1"/>
  <c r="X97" i="1"/>
  <c r="L102" i="1"/>
  <c r="N102" i="1" s="1"/>
  <c r="X102" i="1"/>
  <c r="L107" i="1"/>
  <c r="N107" i="1" s="1"/>
  <c r="X107" i="1"/>
  <c r="L112" i="1"/>
  <c r="N112" i="1" s="1"/>
  <c r="X112" i="1"/>
  <c r="L117" i="1"/>
  <c r="N117" i="1" s="1"/>
  <c r="X117" i="1"/>
  <c r="L122" i="1"/>
  <c r="N122" i="1" s="1"/>
  <c r="X122" i="1"/>
  <c r="N127" i="1"/>
  <c r="N132" i="1"/>
  <c r="N137" i="1"/>
  <c r="L142" i="1"/>
  <c r="N142" i="1" s="1"/>
  <c r="X142" i="1"/>
  <c r="L147" i="1"/>
  <c r="N147" i="1" s="1"/>
  <c r="X147" i="1"/>
  <c r="L172" i="1"/>
  <c r="N172" i="1" s="1"/>
  <c r="X172" i="1"/>
  <c r="X15" i="1"/>
  <c r="X64" i="1"/>
  <c r="X65" i="1"/>
  <c r="X70" i="1"/>
  <c r="X74" i="1"/>
  <c r="X78" i="1"/>
  <c r="X90" i="1"/>
  <c r="X94" i="1"/>
  <c r="X98" i="1"/>
  <c r="X110" i="1"/>
  <c r="X114" i="1"/>
  <c r="X118" i="1"/>
  <c r="X127" i="1"/>
  <c r="Z127" i="1" s="1"/>
  <c r="X132" i="1"/>
  <c r="X137" i="1"/>
  <c r="Z137" i="1" s="1"/>
  <c r="X145" i="1"/>
  <c r="X149" i="1"/>
  <c r="X152" i="1"/>
  <c r="Z152" i="1" s="1"/>
  <c r="L162" i="1"/>
  <c r="L164" i="1"/>
  <c r="X169" i="1"/>
  <c r="Z167" i="1" s="1"/>
  <c r="X173" i="1"/>
  <c r="L12" i="1"/>
  <c r="N12" i="1" s="1"/>
  <c r="X33" i="1"/>
  <c r="X35" i="1"/>
  <c r="X60" i="1"/>
  <c r="L9" i="1"/>
  <c r="N7" i="1" s="1"/>
  <c r="L24" i="1"/>
  <c r="L29" i="1"/>
  <c r="X39" i="1"/>
  <c r="L45" i="1"/>
  <c r="X43" i="1"/>
  <c r="L50" i="1"/>
  <c r="X52" i="1"/>
  <c r="X55" i="1"/>
  <c r="X57" i="1"/>
  <c r="X58" i="1"/>
  <c r="X62" i="1"/>
  <c r="X68" i="1"/>
  <c r="Z67" i="1" s="1"/>
  <c r="X80" i="1"/>
  <c r="X84" i="1"/>
  <c r="X88" i="1"/>
  <c r="X100" i="1"/>
  <c r="X104" i="1"/>
  <c r="X108" i="1"/>
  <c r="X120" i="1"/>
  <c r="X124" i="1"/>
  <c r="X129" i="1"/>
  <c r="X134" i="1"/>
  <c r="X139" i="1"/>
  <c r="X143" i="1"/>
  <c r="L155" i="1"/>
  <c r="L159" i="1"/>
  <c r="N157" i="1" s="1"/>
  <c r="X175" i="1"/>
  <c r="X179" i="1"/>
  <c r="R62" i="1"/>
  <c r="X59" i="1"/>
  <c r="R57" i="1"/>
  <c r="R52" i="1"/>
  <c r="X49" i="1"/>
  <c r="R47" i="1"/>
  <c r="X47" i="1"/>
  <c r="R42" i="1"/>
  <c r="X42" i="1"/>
  <c r="Z42" i="1" s="1"/>
  <c r="R37" i="1"/>
  <c r="X37" i="1"/>
  <c r="X32" i="1"/>
  <c r="P30" i="1"/>
  <c r="Q173" i="1" s="1"/>
  <c r="R27" i="1"/>
  <c r="X28" i="1"/>
  <c r="X27" i="1"/>
  <c r="P24" i="1"/>
  <c r="Q163" i="1" s="1"/>
  <c r="R22" i="1"/>
  <c r="R17" i="1"/>
  <c r="R12" i="1"/>
  <c r="L62" i="1"/>
  <c r="N52" i="1"/>
  <c r="X48" i="1"/>
  <c r="L47" i="1"/>
  <c r="L37" i="1"/>
  <c r="Z22" i="1"/>
  <c r="L22" i="1"/>
  <c r="X19" i="1"/>
  <c r="Z17" i="1" s="1"/>
  <c r="L14" i="1"/>
  <c r="U178" i="1"/>
  <c r="U173" i="1"/>
  <c r="U168" i="1"/>
  <c r="U163" i="1"/>
  <c r="U158" i="1"/>
  <c r="U153" i="1"/>
  <c r="U148" i="1"/>
  <c r="U143" i="1"/>
  <c r="U138" i="1"/>
  <c r="U133" i="1"/>
  <c r="U128" i="1"/>
  <c r="U123" i="1"/>
  <c r="U118" i="1"/>
  <c r="U113" i="1"/>
  <c r="U108" i="1"/>
  <c r="U98" i="1"/>
  <c r="U103" i="1"/>
  <c r="U93" i="1"/>
  <c r="U88" i="1"/>
  <c r="U83" i="1"/>
  <c r="U78" i="1"/>
  <c r="U73" i="1"/>
  <c r="U68" i="1"/>
  <c r="U63" i="1"/>
  <c r="U58" i="1"/>
  <c r="U53" i="1"/>
  <c r="U48" i="1"/>
  <c r="U43" i="1"/>
  <c r="U38" i="1"/>
  <c r="U33" i="1"/>
  <c r="U28" i="1"/>
  <c r="U23" i="1"/>
  <c r="U18" i="1"/>
  <c r="U13" i="1"/>
  <c r="U8" i="1"/>
  <c r="Q153" i="1"/>
  <c r="Q148" i="1"/>
  <c r="Q113" i="1"/>
  <c r="Q108" i="1"/>
  <c r="U177" i="1"/>
  <c r="U172" i="1"/>
  <c r="U167" i="1"/>
  <c r="U162" i="1"/>
  <c r="U157" i="1"/>
  <c r="U152" i="1"/>
  <c r="U147" i="1"/>
  <c r="U142" i="1"/>
  <c r="U137" i="1"/>
  <c r="U132" i="1"/>
  <c r="U127" i="1"/>
  <c r="U122" i="1"/>
  <c r="U117" i="1"/>
  <c r="U112" i="1"/>
  <c r="U107" i="1"/>
  <c r="U97" i="1"/>
  <c r="U102" i="1"/>
  <c r="U92" i="1"/>
  <c r="U87" i="1"/>
  <c r="U82" i="1"/>
  <c r="U77" i="1"/>
  <c r="U72" i="1"/>
  <c r="U67" i="1"/>
  <c r="U62" i="1"/>
  <c r="U57" i="1"/>
  <c r="U52" i="1"/>
  <c r="U47" i="1"/>
  <c r="U42" i="1"/>
  <c r="U37" i="1"/>
  <c r="U32" i="1"/>
  <c r="U27" i="1"/>
  <c r="U22" i="1"/>
  <c r="U17" i="1"/>
  <c r="U12" i="1"/>
  <c r="U7" i="1"/>
  <c r="Q177" i="1"/>
  <c r="Q142" i="1"/>
  <c r="Q137" i="1"/>
  <c r="U180" i="1"/>
  <c r="U170" i="1"/>
  <c r="U160" i="1"/>
  <c r="U150" i="1"/>
  <c r="U140" i="1"/>
  <c r="U130" i="1"/>
  <c r="U120" i="1"/>
  <c r="U110" i="1"/>
  <c r="U105" i="1"/>
  <c r="U90" i="1"/>
  <c r="U80" i="1"/>
  <c r="U70" i="1"/>
  <c r="U60" i="1"/>
  <c r="U50" i="1"/>
  <c r="U40" i="1"/>
  <c r="U30" i="1"/>
  <c r="U20" i="1"/>
  <c r="U10" i="1"/>
  <c r="Q115" i="1"/>
  <c r="Q105" i="1"/>
  <c r="Q70" i="1"/>
  <c r="Q65" i="1"/>
  <c r="Q30" i="1"/>
  <c r="Q25" i="1"/>
  <c r="U179" i="1"/>
  <c r="U169" i="1"/>
  <c r="U159" i="1"/>
  <c r="U149" i="1"/>
  <c r="U139" i="1"/>
  <c r="U129" i="1"/>
  <c r="U119" i="1"/>
  <c r="U109" i="1"/>
  <c r="U104" i="1"/>
  <c r="U89" i="1"/>
  <c r="U79" i="1"/>
  <c r="U69" i="1"/>
  <c r="U59" i="1"/>
  <c r="U49" i="1"/>
  <c r="U39" i="1"/>
  <c r="U29" i="1"/>
  <c r="U19" i="1"/>
  <c r="U9" i="1"/>
  <c r="Q164" i="1"/>
  <c r="Q114" i="1"/>
  <c r="Q99" i="1"/>
  <c r="Q69" i="1"/>
  <c r="Q54" i="1"/>
  <c r="Q29" i="1"/>
  <c r="Q14" i="1"/>
  <c r="U165" i="1"/>
  <c r="U145" i="1"/>
  <c r="U125" i="1"/>
  <c r="U100" i="1"/>
  <c r="U85" i="1"/>
  <c r="U65" i="1"/>
  <c r="U45" i="1"/>
  <c r="U25" i="1"/>
  <c r="Q120" i="1"/>
  <c r="Q83" i="1"/>
  <c r="Q33" i="1"/>
  <c r="U155" i="1"/>
  <c r="U115" i="1"/>
  <c r="U75" i="1"/>
  <c r="U35" i="1"/>
  <c r="Q170" i="1"/>
  <c r="Q38" i="1"/>
  <c r="U154" i="1"/>
  <c r="U114" i="1"/>
  <c r="U74" i="1"/>
  <c r="U34" i="1"/>
  <c r="Q129" i="1"/>
  <c r="Q17" i="1"/>
  <c r="U164" i="1"/>
  <c r="U144" i="1"/>
  <c r="U124" i="1"/>
  <c r="U99" i="1"/>
  <c r="U84" i="1"/>
  <c r="U64" i="1"/>
  <c r="U44" i="1"/>
  <c r="U24" i="1"/>
  <c r="Q139" i="1"/>
  <c r="Q72" i="1"/>
  <c r="Q42" i="1"/>
  <c r="U175" i="1"/>
  <c r="U135" i="1"/>
  <c r="U95" i="1"/>
  <c r="U55" i="1"/>
  <c r="U15" i="1"/>
  <c r="Q150" i="1"/>
  <c r="Q68" i="1"/>
  <c r="U174" i="1"/>
  <c r="U134" i="1"/>
  <c r="U94" i="1"/>
  <c r="U54" i="1"/>
  <c r="U14" i="1"/>
  <c r="Q149" i="1"/>
  <c r="Q67" i="1"/>
  <c r="U3" i="1"/>
  <c r="U4" i="1"/>
  <c r="T5" i="1"/>
  <c r="U5" i="1" s="1"/>
  <c r="X5" i="1"/>
  <c r="V2" i="1"/>
  <c r="U2" i="1"/>
  <c r="R2" i="1"/>
  <c r="Q5" i="1"/>
  <c r="L2" i="1"/>
  <c r="X13" i="1"/>
  <c r="X12" i="1"/>
  <c r="X10" i="1"/>
  <c r="X9" i="1"/>
  <c r="X8" i="1"/>
  <c r="X7" i="1"/>
  <c r="L165" i="1"/>
  <c r="R7" i="1"/>
  <c r="V7" i="1"/>
  <c r="X2" i="1"/>
  <c r="L3" i="1"/>
  <c r="X4" i="1"/>
  <c r="X3" i="1"/>
  <c r="L5" i="1"/>
  <c r="L4" i="1"/>
  <c r="Z57" i="1" l="1"/>
  <c r="W107" i="1"/>
  <c r="Z37" i="1"/>
  <c r="Z62" i="1"/>
  <c r="Z52" i="1"/>
  <c r="Z32" i="1"/>
  <c r="N27" i="1"/>
  <c r="N37" i="1"/>
  <c r="N22" i="1"/>
  <c r="N62" i="1"/>
  <c r="N152" i="1"/>
  <c r="Z142" i="1"/>
  <c r="W122" i="1"/>
  <c r="W132" i="1"/>
  <c r="W57" i="1"/>
  <c r="W7" i="1"/>
  <c r="W87" i="1"/>
  <c r="Z147" i="1"/>
  <c r="N47" i="1"/>
  <c r="Z172" i="1"/>
  <c r="Z117" i="1"/>
  <c r="Z107" i="1"/>
  <c r="Z97" i="1"/>
  <c r="Z87" i="1"/>
  <c r="Z77" i="1"/>
  <c r="Z132" i="1"/>
  <c r="Z122" i="1"/>
  <c r="Z112" i="1"/>
  <c r="Z102" i="1"/>
  <c r="Z82" i="1"/>
  <c r="Z177" i="1"/>
  <c r="Z72" i="1"/>
  <c r="Z47" i="1"/>
  <c r="Q3" i="1"/>
  <c r="Q82" i="1"/>
  <c r="Q37" i="1"/>
  <c r="Q58" i="1"/>
  <c r="Q43" i="1"/>
  <c r="Q140" i="1"/>
  <c r="Q34" i="1"/>
  <c r="Q74" i="1"/>
  <c r="Q124" i="1"/>
  <c r="Q45" i="1"/>
  <c r="Q85" i="1"/>
  <c r="Q145" i="1"/>
  <c r="Q117" i="1"/>
  <c r="Q157" i="1"/>
  <c r="Q128" i="1"/>
  <c r="Q168" i="1"/>
  <c r="Q47" i="1"/>
  <c r="Q48" i="1"/>
  <c r="Q32" i="1"/>
  <c r="Q119" i="1"/>
  <c r="Q92" i="1"/>
  <c r="Q130" i="1"/>
  <c r="Q73" i="1"/>
  <c r="Q9" i="1"/>
  <c r="Q49" i="1"/>
  <c r="Q89" i="1"/>
  <c r="Q154" i="1"/>
  <c r="Q10" i="1"/>
  <c r="Q50" i="1"/>
  <c r="Q90" i="1"/>
  <c r="Q155" i="1"/>
  <c r="Q122" i="1"/>
  <c r="Q162" i="1"/>
  <c r="Q133" i="1"/>
  <c r="Z27" i="1"/>
  <c r="Q87" i="1"/>
  <c r="Q8" i="1"/>
  <c r="Q88" i="1"/>
  <c r="Q12" i="1"/>
  <c r="Q52" i="1"/>
  <c r="Q97" i="1"/>
  <c r="Q159" i="1"/>
  <c r="Q57" i="1"/>
  <c r="Q169" i="1"/>
  <c r="Q78" i="1"/>
  <c r="Q13" i="1"/>
  <c r="Q53" i="1"/>
  <c r="Q98" i="1"/>
  <c r="Q160" i="1"/>
  <c r="Q19" i="1"/>
  <c r="Q39" i="1"/>
  <c r="Q59" i="1"/>
  <c r="Q79" i="1"/>
  <c r="Q94" i="1"/>
  <c r="Q134" i="1"/>
  <c r="Q174" i="1"/>
  <c r="Q15" i="1"/>
  <c r="Q35" i="1"/>
  <c r="Q55" i="1"/>
  <c r="Q75" i="1"/>
  <c r="Q100" i="1"/>
  <c r="Q125" i="1"/>
  <c r="Q165" i="1"/>
  <c r="Q107" i="1"/>
  <c r="Q127" i="1"/>
  <c r="Q147" i="1"/>
  <c r="Q167" i="1"/>
  <c r="Q118" i="1"/>
  <c r="Q138" i="1"/>
  <c r="Q158" i="1"/>
  <c r="Q178" i="1"/>
  <c r="Q7" i="1"/>
  <c r="Q4" i="1"/>
  <c r="Q2" i="1"/>
  <c r="Q27" i="1"/>
  <c r="Q109" i="1"/>
  <c r="Q28" i="1"/>
  <c r="Q110" i="1"/>
  <c r="Q22" i="1"/>
  <c r="Q62" i="1"/>
  <c r="Q102" i="1"/>
  <c r="Q179" i="1"/>
  <c r="Q77" i="1"/>
  <c r="Q18" i="1"/>
  <c r="Q93" i="1"/>
  <c r="Q23" i="1"/>
  <c r="Q63" i="1"/>
  <c r="Q103" i="1"/>
  <c r="Q180" i="1"/>
  <c r="Q24" i="1"/>
  <c r="Q44" i="1"/>
  <c r="Q64" i="1"/>
  <c r="Q84" i="1"/>
  <c r="Q104" i="1"/>
  <c r="Q144" i="1"/>
  <c r="Q20" i="1"/>
  <c r="Q40" i="1"/>
  <c r="Q60" i="1"/>
  <c r="Q80" i="1"/>
  <c r="Q95" i="1"/>
  <c r="Q135" i="1"/>
  <c r="Q175" i="1"/>
  <c r="Q112" i="1"/>
  <c r="Q132" i="1"/>
  <c r="Q152" i="1"/>
  <c r="Q172" i="1"/>
  <c r="Q123" i="1"/>
  <c r="Q143" i="1"/>
  <c r="S132" i="1"/>
  <c r="S62" i="1"/>
  <c r="S127" i="1"/>
  <c r="S97" i="1"/>
  <c r="S167" i="1"/>
  <c r="S107" i="1"/>
  <c r="S122" i="1"/>
  <c r="S162" i="1"/>
  <c r="Z7" i="1"/>
  <c r="Y178" i="1"/>
  <c r="Y173" i="1"/>
  <c r="Y168" i="1"/>
  <c r="Y163" i="1"/>
  <c r="Y158" i="1"/>
  <c r="Y153" i="1"/>
  <c r="Y148" i="1"/>
  <c r="Y143" i="1"/>
  <c r="Y138" i="1"/>
  <c r="Y133" i="1"/>
  <c r="Y128" i="1"/>
  <c r="Y123" i="1"/>
  <c r="Y118" i="1"/>
  <c r="Y113" i="1"/>
  <c r="Y108" i="1"/>
  <c r="Y103" i="1"/>
  <c r="Y98" i="1"/>
  <c r="Y93" i="1"/>
  <c r="Y88" i="1"/>
  <c r="Y83" i="1"/>
  <c r="Y78" i="1"/>
  <c r="Y73" i="1"/>
  <c r="Y68" i="1"/>
  <c r="Y63" i="1"/>
  <c r="Y58" i="1"/>
  <c r="Y53" i="1"/>
  <c r="Y48" i="1"/>
  <c r="Y43" i="1"/>
  <c r="Y38" i="1"/>
  <c r="Y33" i="1"/>
  <c r="Y28" i="1"/>
  <c r="Y23" i="1"/>
  <c r="Y18" i="1"/>
  <c r="Y13" i="1"/>
  <c r="Y8" i="1"/>
  <c r="Y177" i="1"/>
  <c r="Y172" i="1"/>
  <c r="Y167" i="1"/>
  <c r="Y162" i="1"/>
  <c r="Y157" i="1"/>
  <c r="Y152" i="1"/>
  <c r="Y147" i="1"/>
  <c r="Y142" i="1"/>
  <c r="Y137" i="1"/>
  <c r="Y132" i="1"/>
  <c r="Y127" i="1"/>
  <c r="Y122" i="1"/>
  <c r="Y117" i="1"/>
  <c r="Y112" i="1"/>
  <c r="Y107" i="1"/>
  <c r="Y102" i="1"/>
  <c r="Y97" i="1"/>
  <c r="Y92" i="1"/>
  <c r="Y87" i="1"/>
  <c r="Y82" i="1"/>
  <c r="Y77" i="1"/>
  <c r="Y72" i="1"/>
  <c r="Y67" i="1"/>
  <c r="Y62" i="1"/>
  <c r="Y57" i="1"/>
  <c r="Y52" i="1"/>
  <c r="Y47" i="1"/>
  <c r="Y42" i="1"/>
  <c r="Y37" i="1"/>
  <c r="Y32" i="1"/>
  <c r="Y27" i="1"/>
  <c r="Y22" i="1"/>
  <c r="Y17" i="1"/>
  <c r="Y12" i="1"/>
  <c r="Y7" i="1"/>
  <c r="Y175" i="1"/>
  <c r="Y165" i="1"/>
  <c r="Y155" i="1"/>
  <c r="Y145" i="1"/>
  <c r="Y135" i="1"/>
  <c r="Y125" i="1"/>
  <c r="Y115" i="1"/>
  <c r="Y105" i="1"/>
  <c r="Y95" i="1"/>
  <c r="Y85" i="1"/>
  <c r="Y75" i="1"/>
  <c r="Y65" i="1"/>
  <c r="Y55" i="1"/>
  <c r="Y45" i="1"/>
  <c r="Y35" i="1"/>
  <c r="Y25" i="1"/>
  <c r="Y15" i="1"/>
  <c r="Y174" i="1"/>
  <c r="Y164" i="1"/>
  <c r="Y154" i="1"/>
  <c r="Y144" i="1"/>
  <c r="Y134" i="1"/>
  <c r="Y124" i="1"/>
  <c r="Y114" i="1"/>
  <c r="Y104" i="1"/>
  <c r="Y94" i="1"/>
  <c r="Y84" i="1"/>
  <c r="Y74" i="1"/>
  <c r="Y64" i="1"/>
  <c r="Y54" i="1"/>
  <c r="Y44" i="1"/>
  <c r="Y34" i="1"/>
  <c r="Y24" i="1"/>
  <c r="Y14" i="1"/>
  <c r="Y170" i="1"/>
  <c r="Y150" i="1"/>
  <c r="Y130" i="1"/>
  <c r="Y110" i="1"/>
  <c r="Y90" i="1"/>
  <c r="Y70" i="1"/>
  <c r="Y50" i="1"/>
  <c r="Y30" i="1"/>
  <c r="Y10" i="1"/>
  <c r="Y140" i="1"/>
  <c r="Y100" i="1"/>
  <c r="Y60" i="1"/>
  <c r="Y20" i="1"/>
  <c r="Y179" i="1"/>
  <c r="Y139" i="1"/>
  <c r="Y99" i="1"/>
  <c r="Y59" i="1"/>
  <c r="Y19" i="1"/>
  <c r="Y169" i="1"/>
  <c r="Y149" i="1"/>
  <c r="Y129" i="1"/>
  <c r="Y109" i="1"/>
  <c r="Y89" i="1"/>
  <c r="Y69" i="1"/>
  <c r="Y49" i="1"/>
  <c r="Y29" i="1"/>
  <c r="Y9" i="1"/>
  <c r="Y180" i="1"/>
  <c r="Y160" i="1"/>
  <c r="Y120" i="1"/>
  <c r="Y80" i="1"/>
  <c r="Y40" i="1"/>
  <c r="Y159" i="1"/>
  <c r="Y119" i="1"/>
  <c r="Y79" i="1"/>
  <c r="Y39" i="1"/>
  <c r="M180" i="1"/>
  <c r="M175" i="1"/>
  <c r="M170" i="1"/>
  <c r="M165" i="1"/>
  <c r="M160" i="1"/>
  <c r="M155" i="1"/>
  <c r="M150" i="1"/>
  <c r="M145" i="1"/>
  <c r="M140" i="1"/>
  <c r="M135" i="1"/>
  <c r="M130" i="1"/>
  <c r="M125" i="1"/>
  <c r="M120" i="1"/>
  <c r="M115" i="1"/>
  <c r="M110" i="1"/>
  <c r="M105" i="1"/>
  <c r="M100" i="1"/>
  <c r="M95" i="1"/>
  <c r="M90" i="1"/>
  <c r="M85" i="1"/>
  <c r="M80" i="1"/>
  <c r="M75" i="1"/>
  <c r="M70" i="1"/>
  <c r="M179" i="1"/>
  <c r="M174" i="1"/>
  <c r="M169" i="1"/>
  <c r="M164" i="1"/>
  <c r="M159" i="1"/>
  <c r="M154" i="1"/>
  <c r="M149" i="1"/>
  <c r="M144" i="1"/>
  <c r="M139" i="1"/>
  <c r="M134" i="1"/>
  <c r="M129" i="1"/>
  <c r="M124" i="1"/>
  <c r="M119" i="1"/>
  <c r="M114" i="1"/>
  <c r="M109" i="1"/>
  <c r="M104" i="1"/>
  <c r="M99" i="1"/>
  <c r="M94" i="1"/>
  <c r="M89" i="1"/>
  <c r="M84" i="1"/>
  <c r="M79" i="1"/>
  <c r="M74" i="1"/>
  <c r="M178" i="1"/>
  <c r="M168" i="1"/>
  <c r="M158" i="1"/>
  <c r="M148" i="1"/>
  <c r="M138" i="1"/>
  <c r="M128" i="1"/>
  <c r="M118" i="1"/>
  <c r="M108" i="1"/>
  <c r="M98" i="1"/>
  <c r="M88" i="1"/>
  <c r="M78" i="1"/>
  <c r="M69" i="1"/>
  <c r="M64" i="1"/>
  <c r="M59" i="1"/>
  <c r="M54" i="1"/>
  <c r="M49" i="1"/>
  <c r="M44" i="1"/>
  <c r="M39" i="1"/>
  <c r="M34" i="1"/>
  <c r="M29" i="1"/>
  <c r="M24" i="1"/>
  <c r="M19" i="1"/>
  <c r="M14" i="1"/>
  <c r="M9" i="1"/>
  <c r="M173" i="1"/>
  <c r="M163" i="1"/>
  <c r="M153" i="1"/>
  <c r="M143" i="1"/>
  <c r="M123" i="1"/>
  <c r="M103" i="1"/>
  <c r="M83" i="1"/>
  <c r="M67" i="1"/>
  <c r="M57" i="1"/>
  <c r="M47" i="1"/>
  <c r="M37" i="1"/>
  <c r="M27" i="1"/>
  <c r="M17" i="1"/>
  <c r="M172" i="1"/>
  <c r="M162" i="1"/>
  <c r="M152" i="1"/>
  <c r="M142" i="1"/>
  <c r="M122" i="1"/>
  <c r="M102" i="1"/>
  <c r="M82" i="1"/>
  <c r="M65" i="1"/>
  <c r="M55" i="1"/>
  <c r="M45" i="1"/>
  <c r="M35" i="1"/>
  <c r="M25" i="1"/>
  <c r="M15" i="1"/>
  <c r="M177" i="1"/>
  <c r="M167" i="1"/>
  <c r="M157" i="1"/>
  <c r="M147" i="1"/>
  <c r="M137" i="1"/>
  <c r="M127" i="1"/>
  <c r="M117" i="1"/>
  <c r="M107" i="1"/>
  <c r="M97" i="1"/>
  <c r="M87" i="1"/>
  <c r="M77" i="1"/>
  <c r="M68" i="1"/>
  <c r="M63" i="1"/>
  <c r="M58" i="1"/>
  <c r="M53" i="1"/>
  <c r="M48" i="1"/>
  <c r="M43" i="1"/>
  <c r="M38" i="1"/>
  <c r="M33" i="1"/>
  <c r="M28" i="1"/>
  <c r="M23" i="1"/>
  <c r="M18" i="1"/>
  <c r="M13" i="1"/>
  <c r="M8" i="1"/>
  <c r="M133" i="1"/>
  <c r="M113" i="1"/>
  <c r="M93" i="1"/>
  <c r="M73" i="1"/>
  <c r="M62" i="1"/>
  <c r="M52" i="1"/>
  <c r="M42" i="1"/>
  <c r="M32" i="1"/>
  <c r="M22" i="1"/>
  <c r="M12" i="1"/>
  <c r="M7" i="1"/>
  <c r="M132" i="1"/>
  <c r="M112" i="1"/>
  <c r="M92" i="1"/>
  <c r="M72" i="1"/>
  <c r="M60" i="1"/>
  <c r="M50" i="1"/>
  <c r="M40" i="1"/>
  <c r="M30" i="1"/>
  <c r="M20" i="1"/>
  <c r="M10" i="1"/>
  <c r="Y3" i="1"/>
  <c r="Y5" i="1"/>
  <c r="Y4" i="1"/>
  <c r="W177" i="1"/>
  <c r="W172" i="1"/>
  <c r="W167" i="1"/>
  <c r="W162" i="1"/>
  <c r="W157" i="1"/>
  <c r="W152" i="1"/>
  <c r="W147" i="1"/>
  <c r="W142" i="1"/>
  <c r="W127" i="1"/>
  <c r="W92" i="1"/>
  <c r="W112" i="1"/>
  <c r="W77" i="1"/>
  <c r="W97" i="1"/>
  <c r="W117" i="1"/>
  <c r="W72" i="1"/>
  <c r="W67" i="1"/>
  <c r="W62" i="1"/>
  <c r="W137" i="1"/>
  <c r="W82" i="1"/>
  <c r="W102" i="1"/>
  <c r="W37" i="1"/>
  <c r="W52" i="1"/>
  <c r="W32" i="1"/>
  <c r="W47" i="1"/>
  <c r="W27" i="1"/>
  <c r="W42" i="1"/>
  <c r="W22" i="1"/>
  <c r="M2" i="1"/>
  <c r="Y2" i="1"/>
  <c r="S147" i="1"/>
  <c r="S57" i="1"/>
  <c r="S77" i="1"/>
  <c r="S112" i="1"/>
  <c r="S177" i="1"/>
  <c r="S142" i="1"/>
  <c r="S87" i="1"/>
  <c r="S137" i="1"/>
  <c r="S17" i="1"/>
  <c r="S157" i="1"/>
  <c r="S67" i="1"/>
  <c r="S92" i="1"/>
  <c r="S117" i="1"/>
  <c r="S7" i="1"/>
  <c r="S172" i="1"/>
  <c r="S152" i="1"/>
  <c r="S72" i="1"/>
  <c r="S82" i="1"/>
  <c r="S102" i="1"/>
  <c r="S52" i="1"/>
  <c r="S42" i="1"/>
  <c r="S32" i="1"/>
  <c r="S22" i="1"/>
  <c r="S47" i="1"/>
  <c r="S37" i="1"/>
  <c r="S27" i="1"/>
  <c r="M3" i="1"/>
  <c r="M4" i="1"/>
  <c r="M5" i="1"/>
  <c r="Z12" i="1"/>
  <c r="N2" i="1"/>
  <c r="N162" i="1"/>
  <c r="W12" i="1"/>
  <c r="S12" i="1"/>
  <c r="W2" i="1"/>
  <c r="W17" i="1"/>
  <c r="S2" i="1"/>
  <c r="Z2" i="1"/>
  <c r="O7" i="1" l="1"/>
  <c r="AA52" i="1"/>
  <c r="O12" i="1"/>
  <c r="O17" i="1"/>
  <c r="O2" i="1"/>
  <c r="AA37" i="1"/>
  <c r="AA42" i="1"/>
  <c r="AA47" i="1"/>
  <c r="AA7" i="1"/>
  <c r="AA22" i="1"/>
  <c r="AA107" i="1"/>
  <c r="AA87" i="1"/>
  <c r="AA67" i="1"/>
  <c r="AA137" i="1"/>
  <c r="AA142" i="1"/>
  <c r="AA162" i="1"/>
  <c r="AA127" i="1"/>
  <c r="AA152" i="1"/>
  <c r="AA132" i="1"/>
  <c r="AA177" i="1"/>
  <c r="AA122" i="1"/>
  <c r="AA102" i="1"/>
  <c r="AA82" i="1"/>
  <c r="AA72" i="1"/>
  <c r="AA147" i="1"/>
  <c r="AA167" i="1"/>
  <c r="AA117" i="1"/>
  <c r="AA97" i="1"/>
  <c r="AA77" i="1"/>
  <c r="AA57" i="1"/>
  <c r="AA172" i="1"/>
  <c r="AA112" i="1"/>
  <c r="AA92" i="1"/>
  <c r="AA62" i="1"/>
  <c r="AA157" i="1"/>
  <c r="AA32" i="1"/>
  <c r="AA27" i="1"/>
  <c r="O32" i="1"/>
  <c r="O22" i="1"/>
  <c r="O52" i="1"/>
  <c r="O47" i="1"/>
  <c r="O42" i="1"/>
  <c r="O37" i="1"/>
  <c r="O27" i="1"/>
  <c r="O107" i="1"/>
  <c r="O87" i="1"/>
  <c r="O62" i="1"/>
  <c r="O72" i="1"/>
  <c r="O147" i="1"/>
  <c r="O167" i="1"/>
  <c r="O137" i="1"/>
  <c r="O162" i="1"/>
  <c r="O127" i="1"/>
  <c r="O122" i="1"/>
  <c r="O102" i="1"/>
  <c r="O82" i="1"/>
  <c r="O152" i="1"/>
  <c r="O172" i="1"/>
  <c r="O112" i="1"/>
  <c r="O92" i="1"/>
  <c r="O142" i="1"/>
  <c r="O132" i="1"/>
  <c r="O117" i="1"/>
  <c r="O97" i="1"/>
  <c r="O77" i="1"/>
  <c r="O57" i="1"/>
  <c r="O67" i="1"/>
  <c r="O157" i="1"/>
  <c r="O177" i="1"/>
  <c r="AA2" i="1"/>
  <c r="AA12" i="1"/>
  <c r="AA17" i="1"/>
</calcChain>
</file>

<file path=xl/sharedStrings.xml><?xml version="1.0" encoding="utf-8"?>
<sst xmlns="http://schemas.openxmlformats.org/spreadsheetml/2006/main" count="849" uniqueCount="123">
  <si>
    <t>County/Coach</t>
  </si>
  <si>
    <t>Contestant Name &amp; Number</t>
  </si>
  <si>
    <t>Written Test</t>
  </si>
  <si>
    <t>Identification</t>
  </si>
  <si>
    <t>Team Exercise</t>
  </si>
  <si>
    <t>QA Test</t>
  </si>
  <si>
    <t>QA Team</t>
  </si>
  <si>
    <t>Eval. Test</t>
  </si>
  <si>
    <t>Eval. Team</t>
  </si>
  <si>
    <t>Team Score</t>
  </si>
  <si>
    <t>Team Rank</t>
  </si>
  <si>
    <t>A</t>
  </si>
  <si>
    <t>B</t>
  </si>
  <si>
    <t>C</t>
  </si>
  <si>
    <t>D</t>
  </si>
  <si>
    <t>Eight</t>
  </si>
  <si>
    <t>Fourteen</t>
  </si>
  <si>
    <t>Fifteen</t>
  </si>
  <si>
    <t>Sixteen</t>
  </si>
  <si>
    <t>Seventeen</t>
  </si>
  <si>
    <t>Eighteen</t>
  </si>
  <si>
    <t>Nineteen</t>
  </si>
  <si>
    <t>Twenty</t>
  </si>
  <si>
    <t>Overall Indiv. Score</t>
  </si>
  <si>
    <t>ID Indiv. Score</t>
  </si>
  <si>
    <t>ID Indiv. Rank</t>
  </si>
  <si>
    <t>QA Indiv. Score</t>
  </si>
  <si>
    <t>QA Indiv. Rank</t>
  </si>
  <si>
    <t>Eval. Indiv. Score</t>
  </si>
  <si>
    <t>Eval. Indiv. Rank</t>
  </si>
  <si>
    <t>Indiv. Rank</t>
  </si>
  <si>
    <t>Twenty One</t>
  </si>
  <si>
    <t>Twenty Two</t>
  </si>
  <si>
    <t>Twenty Three</t>
  </si>
  <si>
    <t>Twenty Four</t>
  </si>
  <si>
    <t>Twenty Five</t>
  </si>
  <si>
    <t>Twenty Six</t>
  </si>
  <si>
    <t>Twenty Seven</t>
  </si>
  <si>
    <t>Twenty Eight</t>
  </si>
  <si>
    <t>Twenty Nine</t>
  </si>
  <si>
    <t xml:space="preserve">Thirtey </t>
  </si>
  <si>
    <t>Thirtey One</t>
  </si>
  <si>
    <t>Thirtey Two</t>
  </si>
  <si>
    <t>Thirtey Three</t>
  </si>
  <si>
    <t>Thirtey Four</t>
  </si>
  <si>
    <t>Thirtey Five</t>
  </si>
  <si>
    <t>Thirtey Six</t>
  </si>
  <si>
    <t>ID Team Score</t>
  </si>
  <si>
    <t>ID Team Rank</t>
  </si>
  <si>
    <t>QA Team Score</t>
  </si>
  <si>
    <t>QA Team Rank</t>
  </si>
  <si>
    <t>Eval. Team Score</t>
  </si>
  <si>
    <t>Eval. Team Rank</t>
  </si>
  <si>
    <t>Placing Key</t>
  </si>
  <si>
    <t>First</t>
  </si>
  <si>
    <t>Second</t>
  </si>
  <si>
    <t>Third</t>
  </si>
  <si>
    <t>Fourth</t>
  </si>
  <si>
    <t>Fith</t>
  </si>
  <si>
    <t>Sixth</t>
  </si>
  <si>
    <t>Seventh</t>
  </si>
  <si>
    <t>Nineth</t>
  </si>
  <si>
    <t>Tenth</t>
  </si>
  <si>
    <t>Stanly</t>
  </si>
  <si>
    <t>Weston Houck</t>
  </si>
  <si>
    <t>Mike Alexander</t>
  </si>
  <si>
    <t xml:space="preserve">Durham </t>
  </si>
  <si>
    <t>Sierra Everhart</t>
  </si>
  <si>
    <t xml:space="preserve">Forsyth </t>
  </si>
  <si>
    <t>April Bowman</t>
  </si>
  <si>
    <t>Kay Dahms</t>
  </si>
  <si>
    <t>Lynae Bowman</t>
  </si>
  <si>
    <t>Hannah King</t>
  </si>
  <si>
    <t>Anna Hill</t>
  </si>
  <si>
    <t>Allison Hartman</t>
  </si>
  <si>
    <t>Forsyth B</t>
  </si>
  <si>
    <t>Michelle Hartman</t>
  </si>
  <si>
    <t xml:space="preserve">Wilson </t>
  </si>
  <si>
    <t>T Sharp</t>
  </si>
  <si>
    <t>Tricia Scott</t>
  </si>
  <si>
    <t>John Hinnant</t>
  </si>
  <si>
    <t>Ben Scott</t>
  </si>
  <si>
    <t>Edgecombe/ Nash</t>
  </si>
  <si>
    <t xml:space="preserve">Stacie Winner </t>
  </si>
  <si>
    <t>Olivia Daughtridge</t>
  </si>
  <si>
    <t>Cullin Whitley</t>
  </si>
  <si>
    <t>Caleb LaHay</t>
  </si>
  <si>
    <t>Edgecombe / Nash</t>
  </si>
  <si>
    <t>Taylor Hall</t>
  </si>
  <si>
    <t>Bladen</t>
  </si>
  <si>
    <t>Amelia Harris</t>
  </si>
  <si>
    <t>Olivia Barnes</t>
  </si>
  <si>
    <t>MacKenzie Morris</t>
  </si>
  <si>
    <t>Hunter Elks</t>
  </si>
  <si>
    <t>Becky Spearman</t>
  </si>
  <si>
    <t>Sampson</t>
  </si>
  <si>
    <t>Shane Kendall</t>
  </si>
  <si>
    <t>Colbey Matthis</t>
  </si>
  <si>
    <t>Peyton Matthis</t>
  </si>
  <si>
    <t>Zannah Royal</t>
  </si>
  <si>
    <t xml:space="preserve">Alamance </t>
  </si>
  <si>
    <t>Charmae Kendall</t>
  </si>
  <si>
    <t>Lauren Langley</t>
  </si>
  <si>
    <t>Madison Sifford</t>
  </si>
  <si>
    <t>Salem Sifford</t>
  </si>
  <si>
    <t>Grace Sudderth</t>
  </si>
  <si>
    <t>Gracie Hadley</t>
  </si>
  <si>
    <t>Alamance B</t>
  </si>
  <si>
    <t>Lane Whitfield</t>
  </si>
  <si>
    <t>Tyler Dodson</t>
  </si>
  <si>
    <t xml:space="preserve">Michael Black </t>
  </si>
  <si>
    <t>Buncombe</t>
  </si>
  <si>
    <t>Nate Worley</t>
  </si>
  <si>
    <t>Lincoln</t>
  </si>
  <si>
    <t>Emma McSwain</t>
  </si>
  <si>
    <t>Emily Atkinson</t>
  </si>
  <si>
    <t>Regan Mitchem</t>
  </si>
  <si>
    <t>Mason Carpenter</t>
  </si>
  <si>
    <t>Wayne</t>
  </si>
  <si>
    <t>Daniel Dunn</t>
  </si>
  <si>
    <t>Erin Barnett</t>
  </si>
  <si>
    <t>swine</t>
  </si>
  <si>
    <t>keep cull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</si>
</sst>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</font>
    <font>
      <b/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1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Continuous" wrapText="1"/>
    </xf>
    <xf numFmtId="0" fontId="2" fillId="0" borderId="3" xfId="0" applyFont="1" applyBorder="1" applyAlignment="1">
      <alignment horizontal="centerContinuous" wrapText="1"/>
    </xf>
    <xf numFmtId="0" fontId="2" fillId="2" borderId="4" xfId="0" applyFont="1" applyFill="1" applyBorder="1" applyAlignment="1">
      <alignment horizontal="center" textRotation="90" wrapText="1"/>
    </xf>
    <xf numFmtId="0" fontId="3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7" xfId="0" applyFont="1" applyFill="1" applyBorder="1"/>
    <xf numFmtId="0" fontId="2" fillId="0" borderId="7" xfId="0" applyFont="1" applyBorder="1" applyAlignment="1">
      <alignment horizontal="center"/>
    </xf>
    <xf numFmtId="0" fontId="1" fillId="4" borderId="9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1" fillId="0" borderId="9" xfId="0" applyFont="1" applyFill="1" applyBorder="1"/>
    <xf numFmtId="0" fontId="2" fillId="0" borderId="9" xfId="0" applyFont="1" applyBorder="1" applyAlignment="1">
      <alignment horizontal="center"/>
    </xf>
    <xf numFmtId="0" fontId="1" fillId="4" borderId="10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0" fontId="1" fillId="4" borderId="9" xfId="0" applyFont="1" applyFill="1" applyBorder="1"/>
    <xf numFmtId="0" fontId="1" fillId="4" borderId="10" xfId="0" applyFont="1" applyFill="1" applyBorder="1"/>
    <xf numFmtId="0" fontId="2" fillId="0" borderId="29" xfId="0" applyFont="1" applyBorder="1" applyAlignment="1">
      <alignment horizontal="center"/>
    </xf>
    <xf numFmtId="0" fontId="1" fillId="4" borderId="30" xfId="0" applyFont="1" applyFill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1" fillId="0" borderId="20" xfId="0" applyFont="1" applyFill="1" applyBorder="1"/>
    <xf numFmtId="0" fontId="0" fillId="0" borderId="0" xfId="0" applyBorder="1"/>
    <xf numFmtId="0" fontId="1" fillId="0" borderId="31" xfId="0" applyFont="1" applyFill="1" applyBorder="1"/>
    <xf numFmtId="0" fontId="1" fillId="0" borderId="30" xfId="0" applyFont="1" applyFill="1" applyBorder="1"/>
    <xf numFmtId="0" fontId="1" fillId="4" borderId="32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13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 wrapText="1"/>
    </xf>
    <xf numFmtId="0" fontId="2" fillId="2" borderId="3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vertical="center" wrapText="1"/>
    </xf>
    <xf numFmtId="0" fontId="4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7" xfId="0" applyFont="1" applyFill="1" applyBorder="1" applyAlignment="1" applyProtection="1">
      <alignment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vertical="center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1" fillId="9" borderId="9" xfId="0" applyFont="1" applyFill="1" applyBorder="1" applyAlignment="1" applyProtection="1">
      <alignment horizontal="left" vertical="center"/>
      <protection locked="0"/>
    </xf>
    <xf numFmtId="0" fontId="1" fillId="4" borderId="9" xfId="0" applyFont="1" applyFill="1" applyBorder="1" applyAlignment="1" applyProtection="1">
      <alignment horizontal="right" vertical="center"/>
      <protection hidden="1"/>
    </xf>
    <xf numFmtId="0" fontId="1" fillId="4" borderId="9" xfId="0" applyFont="1" applyFill="1" applyBorder="1" applyAlignment="1" applyProtection="1">
      <alignment horizontal="left" vertical="center"/>
      <protection hidden="1"/>
    </xf>
    <xf numFmtId="0" fontId="2" fillId="9" borderId="10" xfId="0" applyFont="1" applyFill="1" applyBorder="1" applyAlignment="1" applyProtection="1">
      <alignment horizontal="center" vertical="center"/>
      <protection hidden="1"/>
    </xf>
    <xf numFmtId="0" fontId="2" fillId="9" borderId="20" xfId="0" applyFont="1" applyFill="1" applyBorder="1" applyAlignment="1" applyProtection="1">
      <alignment horizontal="center" vertical="center"/>
      <protection hidden="1"/>
    </xf>
    <xf numFmtId="0" fontId="2" fillId="5" borderId="11" xfId="0" applyFont="1" applyFill="1" applyBorder="1" applyAlignment="1" applyProtection="1">
      <alignment horizontal="center" vertical="center"/>
      <protection hidden="1"/>
    </xf>
    <xf numFmtId="0" fontId="2" fillId="0" borderId="9" xfId="0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0" fillId="5" borderId="12" xfId="0" applyFill="1" applyBorder="1" applyAlignment="1" applyProtection="1">
      <alignment vertical="center"/>
      <protection hidden="1"/>
    </xf>
    <xf numFmtId="0" fontId="2" fillId="0" borderId="0" xfId="0" applyFont="1" applyFill="1" applyBorder="1" applyAlignment="1">
      <alignment vertical="center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5" borderId="15" xfId="0" applyFont="1" applyFill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15" borderId="0" xfId="0" applyFont="1" applyFill="1" applyBorder="1" applyAlignment="1">
      <alignment vertical="center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left" vertical="center"/>
      <protection locked="0"/>
    </xf>
    <xf numFmtId="0" fontId="1" fillId="4" borderId="10" xfId="0" applyFont="1" applyFill="1" applyBorder="1" applyAlignment="1" applyProtection="1">
      <alignment horizontal="right" vertical="center"/>
      <protection hidden="1"/>
    </xf>
    <xf numFmtId="0" fontId="1" fillId="4" borderId="10" xfId="0" applyFont="1" applyFill="1" applyBorder="1" applyAlignment="1" applyProtection="1">
      <alignment horizontal="left" vertical="center"/>
      <protection hidden="1"/>
    </xf>
    <xf numFmtId="0" fontId="2" fillId="5" borderId="16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0" fillId="5" borderId="17" xfId="0" applyFill="1" applyBorder="1" applyAlignment="1" applyProtection="1">
      <alignment vertical="center"/>
      <protection hidden="1"/>
    </xf>
    <xf numFmtId="0" fontId="0" fillId="5" borderId="18" xfId="0" applyFill="1" applyBorder="1" applyAlignment="1" applyProtection="1">
      <alignment vertical="center"/>
      <protection hidden="1"/>
    </xf>
    <xf numFmtId="0" fontId="2" fillId="16" borderId="0" xfId="0" applyFont="1" applyFill="1" applyBorder="1" applyAlignment="1">
      <alignment vertical="center"/>
    </xf>
    <xf numFmtId="0" fontId="2" fillId="11" borderId="0" xfId="0" applyFont="1" applyFill="1" applyBorder="1" applyAlignment="1">
      <alignment vertical="center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vertical="center"/>
      <protection hidden="1"/>
    </xf>
    <xf numFmtId="0" fontId="2" fillId="14" borderId="0" xfId="0" applyFont="1" applyFill="1" applyBorder="1" applyAlignment="1">
      <alignment vertical="center"/>
    </xf>
    <xf numFmtId="49" fontId="4" fillId="4" borderId="13" xfId="0" applyNumberFormat="1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vertical="center"/>
      <protection locked="0"/>
    </xf>
    <xf numFmtId="0" fontId="1" fillId="4" borderId="9" xfId="0" applyFont="1" applyFill="1" applyBorder="1" applyAlignment="1" applyProtection="1">
      <alignment vertical="center"/>
      <protection hidden="1"/>
    </xf>
    <xf numFmtId="0" fontId="2" fillId="10" borderId="0" xfId="0" applyFont="1" applyFill="1" applyBorder="1" applyAlignment="1">
      <alignment vertical="center"/>
    </xf>
    <xf numFmtId="0" fontId="1" fillId="0" borderId="9" xfId="0" applyFont="1" applyFill="1" applyBorder="1" applyAlignment="1" applyProtection="1">
      <alignment vertical="center"/>
      <protection locked="0"/>
    </xf>
    <xf numFmtId="0" fontId="2" fillId="17" borderId="0" xfId="0" applyFont="1" applyFill="1" applyBorder="1" applyAlignment="1">
      <alignment vertical="center"/>
    </xf>
    <xf numFmtId="0" fontId="1" fillId="4" borderId="21" xfId="0" applyFont="1" applyFill="1" applyBorder="1" applyAlignment="1" applyProtection="1">
      <alignment vertical="center"/>
      <protection locked="0"/>
    </xf>
    <xf numFmtId="0" fontId="1" fillId="4" borderId="10" xfId="0" applyFont="1" applyFill="1" applyBorder="1" applyAlignment="1" applyProtection="1">
      <alignment vertical="center"/>
      <protection locked="0"/>
    </xf>
    <xf numFmtId="0" fontId="1" fillId="4" borderId="10" xfId="0" applyFont="1" applyFill="1" applyBorder="1" applyAlignment="1" applyProtection="1">
      <alignment vertical="center"/>
      <protection hidden="1"/>
    </xf>
    <xf numFmtId="0" fontId="2" fillId="9" borderId="9" xfId="0" applyFont="1" applyFill="1" applyBorder="1" applyAlignment="1" applyProtection="1">
      <alignment horizontal="center" vertical="center"/>
      <protection hidden="1"/>
    </xf>
    <xf numFmtId="0" fontId="2" fillId="18" borderId="0" xfId="0" applyFont="1" applyFill="1" applyBorder="1" applyAlignment="1">
      <alignment vertical="center"/>
    </xf>
    <xf numFmtId="0" fontId="2" fillId="13" borderId="0" xfId="0" applyFont="1" applyFill="1" applyBorder="1" applyAlignment="1">
      <alignment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vertical="center"/>
      <protection locked="0"/>
    </xf>
    <xf numFmtId="0" fontId="2" fillId="12" borderId="0" xfId="0" applyFont="1" applyFill="1" applyBorder="1" applyAlignment="1">
      <alignment vertical="center"/>
    </xf>
    <xf numFmtId="0" fontId="2" fillId="19" borderId="0" xfId="0" applyFont="1" applyFill="1" applyBorder="1" applyAlignment="1">
      <alignment vertical="center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2" fillId="9" borderId="16" xfId="0" applyFont="1" applyFill="1" applyBorder="1" applyAlignment="1" applyProtection="1">
      <alignment horizontal="center" vertical="center"/>
      <protection hidden="1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6" borderId="3" xfId="0" applyFill="1" applyBorder="1" applyAlignment="1">
      <alignment vertical="center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vertical="center"/>
      <protection locked="0"/>
    </xf>
    <xf numFmtId="0" fontId="1" fillId="4" borderId="26" xfId="0" applyFont="1" applyFill="1" applyBorder="1" applyAlignment="1" applyProtection="1">
      <alignment vertical="center"/>
      <protection locked="0"/>
    </xf>
    <xf numFmtId="0" fontId="1" fillId="4" borderId="27" xfId="0" applyFont="1" applyFill="1" applyBorder="1" applyAlignment="1" applyProtection="1">
      <alignment vertical="center"/>
      <protection hidden="1"/>
    </xf>
    <xf numFmtId="0" fontId="1" fillId="4" borderId="28" xfId="0" applyFont="1" applyFill="1" applyBorder="1" applyAlignment="1" applyProtection="1">
      <alignment horizontal="left" vertical="center"/>
      <protection hidden="1"/>
    </xf>
    <xf numFmtId="0" fontId="4" fillId="0" borderId="19" xfId="0" applyFont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hidden="1"/>
    </xf>
    <xf numFmtId="0" fontId="1" fillId="4" borderId="36" xfId="0" applyFont="1" applyFill="1" applyBorder="1" applyAlignment="1" applyProtection="1">
      <alignment vertical="center"/>
      <protection locked="0"/>
    </xf>
    <xf numFmtId="0" fontId="1" fillId="4" borderId="11" xfId="0" applyFont="1" applyFill="1" applyBorder="1" applyAlignment="1" applyProtection="1">
      <alignment vertical="center"/>
      <protection locked="0"/>
    </xf>
    <xf numFmtId="0" fontId="1" fillId="4" borderId="11" xfId="0" applyFont="1" applyFill="1" applyBorder="1" applyAlignment="1" applyProtection="1">
      <alignment vertical="center"/>
      <protection hidden="1"/>
    </xf>
    <xf numFmtId="0" fontId="1" fillId="4" borderId="11" xfId="0" applyFont="1" applyFill="1" applyBorder="1" applyAlignment="1" applyProtection="1">
      <alignment horizontal="left" vertical="center"/>
      <protection hidden="1"/>
    </xf>
    <xf numFmtId="0" fontId="0" fillId="5" borderId="12" xfId="0" applyFill="1" applyBorder="1" applyAlignment="1">
      <alignment vertical="center"/>
    </xf>
    <xf numFmtId="0" fontId="2" fillId="9" borderId="11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2" fillId="0" borderId="39" xfId="0" applyFont="1" applyFill="1" applyBorder="1" applyAlignment="1" applyProtection="1">
      <alignment horizontal="center" vertical="center"/>
      <protection hidden="1"/>
    </xf>
    <xf numFmtId="0" fontId="1" fillId="6" borderId="2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1" fillId="6" borderId="34" xfId="0" applyFont="1" applyFill="1" applyBorder="1" applyAlignment="1">
      <alignment horizontal="center" vertical="center"/>
    </xf>
    <xf numFmtId="0" fontId="1" fillId="6" borderId="3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35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</cellXfs>
  <cellStyles count="1">
    <cellStyle name="Normal" xfId="0" builtinId="0"/>
  </cellStyles>
  <dxfs count="12"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-0.499984740745262"/>
        </patternFill>
      </fill>
    </dxf>
    <dxf>
      <fill>
        <patternFill>
          <bgColor theme="7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99FF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0"/>
  <sheetViews>
    <sheetView tabSelected="1" zoomScaleNormal="100" workbookViewId="0">
      <pane ySplit="1" topLeftCell="A161" activePane="bottomLeft" state="frozen"/>
      <selection pane="bottomLeft" activeCell="L183" sqref="L183"/>
    </sheetView>
  </sheetViews>
  <sheetFormatPr defaultRowHeight="15" x14ac:dyDescent="0.25"/>
  <cols>
    <col min="1" max="1" width="19.28515625" style="107" bestFit="1" customWidth="1"/>
    <col min="2" max="2" width="26.5703125" style="107" bestFit="1" customWidth="1"/>
    <col min="3" max="3" width="4.5703125" style="107" bestFit="1" customWidth="1"/>
    <col min="4" max="4" width="3.5703125" style="107" customWidth="1"/>
    <col min="5" max="11" width="4.28515625" style="107" customWidth="1"/>
    <col min="12" max="12" width="6.42578125" style="107" customWidth="1"/>
    <col min="13" max="15" width="5.7109375" style="107" customWidth="1"/>
    <col min="16" max="16" width="6.42578125" style="107" customWidth="1"/>
    <col min="17" max="19" width="5.7109375" style="107" customWidth="1"/>
    <col min="20" max="20" width="6.42578125" style="107" customWidth="1"/>
    <col min="21" max="23" width="5.7109375" style="107" customWidth="1"/>
    <col min="24" max="24" width="6.42578125" style="107" customWidth="1"/>
    <col min="25" max="27" width="5.7109375" style="107" customWidth="1"/>
    <col min="28" max="267" width="9.140625" style="107"/>
    <col min="268" max="268" width="19.28515625" style="107" bestFit="1" customWidth="1"/>
    <col min="269" max="269" width="26.5703125" style="107" bestFit="1" customWidth="1"/>
    <col min="270" max="270" width="4.5703125" style="107" bestFit="1" customWidth="1"/>
    <col min="271" max="271" width="3.5703125" style="107" customWidth="1"/>
    <col min="272" max="279" width="4.28515625" style="107" customWidth="1"/>
    <col min="280" max="283" width="5.7109375" style="107" customWidth="1"/>
    <col min="284" max="523" width="9.140625" style="107"/>
    <col min="524" max="524" width="19.28515625" style="107" bestFit="1" customWidth="1"/>
    <col min="525" max="525" width="26.5703125" style="107" bestFit="1" customWidth="1"/>
    <col min="526" max="526" width="4.5703125" style="107" bestFit="1" customWidth="1"/>
    <col min="527" max="527" width="3.5703125" style="107" customWidth="1"/>
    <col min="528" max="535" width="4.28515625" style="107" customWidth="1"/>
    <col min="536" max="539" width="5.7109375" style="107" customWidth="1"/>
    <col min="540" max="779" width="9.140625" style="107"/>
    <col min="780" max="780" width="19.28515625" style="107" bestFit="1" customWidth="1"/>
    <col min="781" max="781" width="26.5703125" style="107" bestFit="1" customWidth="1"/>
    <col min="782" max="782" width="4.5703125" style="107" bestFit="1" customWidth="1"/>
    <col min="783" max="783" width="3.5703125" style="107" customWidth="1"/>
    <col min="784" max="791" width="4.28515625" style="107" customWidth="1"/>
    <col min="792" max="795" width="5.7109375" style="107" customWidth="1"/>
    <col min="796" max="1035" width="9.140625" style="107"/>
    <col min="1036" max="1036" width="19.28515625" style="107" bestFit="1" customWidth="1"/>
    <col min="1037" max="1037" width="26.5703125" style="107" bestFit="1" customWidth="1"/>
    <col min="1038" max="1038" width="4.5703125" style="107" bestFit="1" customWidth="1"/>
    <col min="1039" max="1039" width="3.5703125" style="107" customWidth="1"/>
    <col min="1040" max="1047" width="4.28515625" style="107" customWidth="1"/>
    <col min="1048" max="1051" width="5.7109375" style="107" customWidth="1"/>
    <col min="1052" max="1291" width="9.140625" style="107"/>
    <col min="1292" max="1292" width="19.28515625" style="107" bestFit="1" customWidth="1"/>
    <col min="1293" max="1293" width="26.5703125" style="107" bestFit="1" customWidth="1"/>
    <col min="1294" max="1294" width="4.5703125" style="107" bestFit="1" customWidth="1"/>
    <col min="1295" max="1295" width="3.5703125" style="107" customWidth="1"/>
    <col min="1296" max="1303" width="4.28515625" style="107" customWidth="1"/>
    <col min="1304" max="1307" width="5.7109375" style="107" customWidth="1"/>
    <col min="1308" max="1547" width="9.140625" style="107"/>
    <col min="1548" max="1548" width="19.28515625" style="107" bestFit="1" customWidth="1"/>
    <col min="1549" max="1549" width="26.5703125" style="107" bestFit="1" customWidth="1"/>
    <col min="1550" max="1550" width="4.5703125" style="107" bestFit="1" customWidth="1"/>
    <col min="1551" max="1551" width="3.5703125" style="107" customWidth="1"/>
    <col min="1552" max="1559" width="4.28515625" style="107" customWidth="1"/>
    <col min="1560" max="1563" width="5.7109375" style="107" customWidth="1"/>
    <col min="1564" max="1803" width="9.140625" style="107"/>
    <col min="1804" max="1804" width="19.28515625" style="107" bestFit="1" customWidth="1"/>
    <col min="1805" max="1805" width="26.5703125" style="107" bestFit="1" customWidth="1"/>
    <col min="1806" max="1806" width="4.5703125" style="107" bestFit="1" customWidth="1"/>
    <col min="1807" max="1807" width="3.5703125" style="107" customWidth="1"/>
    <col min="1808" max="1815" width="4.28515625" style="107" customWidth="1"/>
    <col min="1816" max="1819" width="5.7109375" style="107" customWidth="1"/>
    <col min="1820" max="2059" width="9.140625" style="107"/>
    <col min="2060" max="2060" width="19.28515625" style="107" bestFit="1" customWidth="1"/>
    <col min="2061" max="2061" width="26.5703125" style="107" bestFit="1" customWidth="1"/>
    <col min="2062" max="2062" width="4.5703125" style="107" bestFit="1" customWidth="1"/>
    <col min="2063" max="2063" width="3.5703125" style="107" customWidth="1"/>
    <col min="2064" max="2071" width="4.28515625" style="107" customWidth="1"/>
    <col min="2072" max="2075" width="5.7109375" style="107" customWidth="1"/>
    <col min="2076" max="2315" width="9.140625" style="107"/>
    <col min="2316" max="2316" width="19.28515625" style="107" bestFit="1" customWidth="1"/>
    <col min="2317" max="2317" width="26.5703125" style="107" bestFit="1" customWidth="1"/>
    <col min="2318" max="2318" width="4.5703125" style="107" bestFit="1" customWidth="1"/>
    <col min="2319" max="2319" width="3.5703125" style="107" customWidth="1"/>
    <col min="2320" max="2327" width="4.28515625" style="107" customWidth="1"/>
    <col min="2328" max="2331" width="5.7109375" style="107" customWidth="1"/>
    <col min="2332" max="2571" width="9.140625" style="107"/>
    <col min="2572" max="2572" width="19.28515625" style="107" bestFit="1" customWidth="1"/>
    <col min="2573" max="2573" width="26.5703125" style="107" bestFit="1" customWidth="1"/>
    <col min="2574" max="2574" width="4.5703125" style="107" bestFit="1" customWidth="1"/>
    <col min="2575" max="2575" width="3.5703125" style="107" customWidth="1"/>
    <col min="2576" max="2583" width="4.28515625" style="107" customWidth="1"/>
    <col min="2584" max="2587" width="5.7109375" style="107" customWidth="1"/>
    <col min="2588" max="2827" width="9.140625" style="107"/>
    <col min="2828" max="2828" width="19.28515625" style="107" bestFit="1" customWidth="1"/>
    <col min="2829" max="2829" width="26.5703125" style="107" bestFit="1" customWidth="1"/>
    <col min="2830" max="2830" width="4.5703125" style="107" bestFit="1" customWidth="1"/>
    <col min="2831" max="2831" width="3.5703125" style="107" customWidth="1"/>
    <col min="2832" max="2839" width="4.28515625" style="107" customWidth="1"/>
    <col min="2840" max="2843" width="5.7109375" style="107" customWidth="1"/>
    <col min="2844" max="3083" width="9.140625" style="107"/>
    <col min="3084" max="3084" width="19.28515625" style="107" bestFit="1" customWidth="1"/>
    <col min="3085" max="3085" width="26.5703125" style="107" bestFit="1" customWidth="1"/>
    <col min="3086" max="3086" width="4.5703125" style="107" bestFit="1" customWidth="1"/>
    <col min="3087" max="3087" width="3.5703125" style="107" customWidth="1"/>
    <col min="3088" max="3095" width="4.28515625" style="107" customWidth="1"/>
    <col min="3096" max="3099" width="5.7109375" style="107" customWidth="1"/>
    <col min="3100" max="3339" width="9.140625" style="107"/>
    <col min="3340" max="3340" width="19.28515625" style="107" bestFit="1" customWidth="1"/>
    <col min="3341" max="3341" width="26.5703125" style="107" bestFit="1" customWidth="1"/>
    <col min="3342" max="3342" width="4.5703125" style="107" bestFit="1" customWidth="1"/>
    <col min="3343" max="3343" width="3.5703125" style="107" customWidth="1"/>
    <col min="3344" max="3351" width="4.28515625" style="107" customWidth="1"/>
    <col min="3352" max="3355" width="5.7109375" style="107" customWidth="1"/>
    <col min="3356" max="3595" width="9.140625" style="107"/>
    <col min="3596" max="3596" width="19.28515625" style="107" bestFit="1" customWidth="1"/>
    <col min="3597" max="3597" width="26.5703125" style="107" bestFit="1" customWidth="1"/>
    <col min="3598" max="3598" width="4.5703125" style="107" bestFit="1" customWidth="1"/>
    <col min="3599" max="3599" width="3.5703125" style="107" customWidth="1"/>
    <col min="3600" max="3607" width="4.28515625" style="107" customWidth="1"/>
    <col min="3608" max="3611" width="5.7109375" style="107" customWidth="1"/>
    <col min="3612" max="3851" width="9.140625" style="107"/>
    <col min="3852" max="3852" width="19.28515625" style="107" bestFit="1" customWidth="1"/>
    <col min="3853" max="3853" width="26.5703125" style="107" bestFit="1" customWidth="1"/>
    <col min="3854" max="3854" width="4.5703125" style="107" bestFit="1" customWidth="1"/>
    <col min="3855" max="3855" width="3.5703125" style="107" customWidth="1"/>
    <col min="3856" max="3863" width="4.28515625" style="107" customWidth="1"/>
    <col min="3864" max="3867" width="5.7109375" style="107" customWidth="1"/>
    <col min="3868" max="4107" width="9.140625" style="107"/>
    <col min="4108" max="4108" width="19.28515625" style="107" bestFit="1" customWidth="1"/>
    <col min="4109" max="4109" width="26.5703125" style="107" bestFit="1" customWidth="1"/>
    <col min="4110" max="4110" width="4.5703125" style="107" bestFit="1" customWidth="1"/>
    <col min="4111" max="4111" width="3.5703125" style="107" customWidth="1"/>
    <col min="4112" max="4119" width="4.28515625" style="107" customWidth="1"/>
    <col min="4120" max="4123" width="5.7109375" style="107" customWidth="1"/>
    <col min="4124" max="4363" width="9.140625" style="107"/>
    <col min="4364" max="4364" width="19.28515625" style="107" bestFit="1" customWidth="1"/>
    <col min="4365" max="4365" width="26.5703125" style="107" bestFit="1" customWidth="1"/>
    <col min="4366" max="4366" width="4.5703125" style="107" bestFit="1" customWidth="1"/>
    <col min="4367" max="4367" width="3.5703125" style="107" customWidth="1"/>
    <col min="4368" max="4375" width="4.28515625" style="107" customWidth="1"/>
    <col min="4376" max="4379" width="5.7109375" style="107" customWidth="1"/>
    <col min="4380" max="4619" width="9.140625" style="107"/>
    <col min="4620" max="4620" width="19.28515625" style="107" bestFit="1" customWidth="1"/>
    <col min="4621" max="4621" width="26.5703125" style="107" bestFit="1" customWidth="1"/>
    <col min="4622" max="4622" width="4.5703125" style="107" bestFit="1" customWidth="1"/>
    <col min="4623" max="4623" width="3.5703125" style="107" customWidth="1"/>
    <col min="4624" max="4631" width="4.28515625" style="107" customWidth="1"/>
    <col min="4632" max="4635" width="5.7109375" style="107" customWidth="1"/>
    <col min="4636" max="4875" width="9.140625" style="107"/>
    <col min="4876" max="4876" width="19.28515625" style="107" bestFit="1" customWidth="1"/>
    <col min="4877" max="4877" width="26.5703125" style="107" bestFit="1" customWidth="1"/>
    <col min="4878" max="4878" width="4.5703125" style="107" bestFit="1" customWidth="1"/>
    <col min="4879" max="4879" width="3.5703125" style="107" customWidth="1"/>
    <col min="4880" max="4887" width="4.28515625" style="107" customWidth="1"/>
    <col min="4888" max="4891" width="5.7109375" style="107" customWidth="1"/>
    <col min="4892" max="5131" width="9.140625" style="107"/>
    <col min="5132" max="5132" width="19.28515625" style="107" bestFit="1" customWidth="1"/>
    <col min="5133" max="5133" width="26.5703125" style="107" bestFit="1" customWidth="1"/>
    <col min="5134" max="5134" width="4.5703125" style="107" bestFit="1" customWidth="1"/>
    <col min="5135" max="5135" width="3.5703125" style="107" customWidth="1"/>
    <col min="5136" max="5143" width="4.28515625" style="107" customWidth="1"/>
    <col min="5144" max="5147" width="5.7109375" style="107" customWidth="1"/>
    <col min="5148" max="5387" width="9.140625" style="107"/>
    <col min="5388" max="5388" width="19.28515625" style="107" bestFit="1" customWidth="1"/>
    <col min="5389" max="5389" width="26.5703125" style="107" bestFit="1" customWidth="1"/>
    <col min="5390" max="5390" width="4.5703125" style="107" bestFit="1" customWidth="1"/>
    <col min="5391" max="5391" width="3.5703125" style="107" customWidth="1"/>
    <col min="5392" max="5399" width="4.28515625" style="107" customWidth="1"/>
    <col min="5400" max="5403" width="5.7109375" style="107" customWidth="1"/>
    <col min="5404" max="5643" width="9.140625" style="107"/>
    <col min="5644" max="5644" width="19.28515625" style="107" bestFit="1" customWidth="1"/>
    <col min="5645" max="5645" width="26.5703125" style="107" bestFit="1" customWidth="1"/>
    <col min="5646" max="5646" width="4.5703125" style="107" bestFit="1" customWidth="1"/>
    <col min="5647" max="5647" width="3.5703125" style="107" customWidth="1"/>
    <col min="5648" max="5655" width="4.28515625" style="107" customWidth="1"/>
    <col min="5656" max="5659" width="5.7109375" style="107" customWidth="1"/>
    <col min="5660" max="5899" width="9.140625" style="107"/>
    <col min="5900" max="5900" width="19.28515625" style="107" bestFit="1" customWidth="1"/>
    <col min="5901" max="5901" width="26.5703125" style="107" bestFit="1" customWidth="1"/>
    <col min="5902" max="5902" width="4.5703125" style="107" bestFit="1" customWidth="1"/>
    <col min="5903" max="5903" width="3.5703125" style="107" customWidth="1"/>
    <col min="5904" max="5911" width="4.28515625" style="107" customWidth="1"/>
    <col min="5912" max="5915" width="5.7109375" style="107" customWidth="1"/>
    <col min="5916" max="6155" width="9.140625" style="107"/>
    <col min="6156" max="6156" width="19.28515625" style="107" bestFit="1" customWidth="1"/>
    <col min="6157" max="6157" width="26.5703125" style="107" bestFit="1" customWidth="1"/>
    <col min="6158" max="6158" width="4.5703125" style="107" bestFit="1" customWidth="1"/>
    <col min="6159" max="6159" width="3.5703125" style="107" customWidth="1"/>
    <col min="6160" max="6167" width="4.28515625" style="107" customWidth="1"/>
    <col min="6168" max="6171" width="5.7109375" style="107" customWidth="1"/>
    <col min="6172" max="6411" width="9.140625" style="107"/>
    <col min="6412" max="6412" width="19.28515625" style="107" bestFit="1" customWidth="1"/>
    <col min="6413" max="6413" width="26.5703125" style="107" bestFit="1" customWidth="1"/>
    <col min="6414" max="6414" width="4.5703125" style="107" bestFit="1" customWidth="1"/>
    <col min="6415" max="6415" width="3.5703125" style="107" customWidth="1"/>
    <col min="6416" max="6423" width="4.28515625" style="107" customWidth="1"/>
    <col min="6424" max="6427" width="5.7109375" style="107" customWidth="1"/>
    <col min="6428" max="6667" width="9.140625" style="107"/>
    <col min="6668" max="6668" width="19.28515625" style="107" bestFit="1" customWidth="1"/>
    <col min="6669" max="6669" width="26.5703125" style="107" bestFit="1" customWidth="1"/>
    <col min="6670" max="6670" width="4.5703125" style="107" bestFit="1" customWidth="1"/>
    <col min="6671" max="6671" width="3.5703125" style="107" customWidth="1"/>
    <col min="6672" max="6679" width="4.28515625" style="107" customWidth="1"/>
    <col min="6680" max="6683" width="5.7109375" style="107" customWidth="1"/>
    <col min="6684" max="6923" width="9.140625" style="107"/>
    <col min="6924" max="6924" width="19.28515625" style="107" bestFit="1" customWidth="1"/>
    <col min="6925" max="6925" width="26.5703125" style="107" bestFit="1" customWidth="1"/>
    <col min="6926" max="6926" width="4.5703125" style="107" bestFit="1" customWidth="1"/>
    <col min="6927" max="6927" width="3.5703125" style="107" customWidth="1"/>
    <col min="6928" max="6935" width="4.28515625" style="107" customWidth="1"/>
    <col min="6936" max="6939" width="5.7109375" style="107" customWidth="1"/>
    <col min="6940" max="7179" width="9.140625" style="107"/>
    <col min="7180" max="7180" width="19.28515625" style="107" bestFit="1" customWidth="1"/>
    <col min="7181" max="7181" width="26.5703125" style="107" bestFit="1" customWidth="1"/>
    <col min="7182" max="7182" width="4.5703125" style="107" bestFit="1" customWidth="1"/>
    <col min="7183" max="7183" width="3.5703125" style="107" customWidth="1"/>
    <col min="7184" max="7191" width="4.28515625" style="107" customWidth="1"/>
    <col min="7192" max="7195" width="5.7109375" style="107" customWidth="1"/>
    <col min="7196" max="7435" width="9.140625" style="107"/>
    <col min="7436" max="7436" width="19.28515625" style="107" bestFit="1" customWidth="1"/>
    <col min="7437" max="7437" width="26.5703125" style="107" bestFit="1" customWidth="1"/>
    <col min="7438" max="7438" width="4.5703125" style="107" bestFit="1" customWidth="1"/>
    <col min="7439" max="7439" width="3.5703125" style="107" customWidth="1"/>
    <col min="7440" max="7447" width="4.28515625" style="107" customWidth="1"/>
    <col min="7448" max="7451" width="5.7109375" style="107" customWidth="1"/>
    <col min="7452" max="7691" width="9.140625" style="107"/>
    <col min="7692" max="7692" width="19.28515625" style="107" bestFit="1" customWidth="1"/>
    <col min="7693" max="7693" width="26.5703125" style="107" bestFit="1" customWidth="1"/>
    <col min="7694" max="7694" width="4.5703125" style="107" bestFit="1" customWidth="1"/>
    <col min="7695" max="7695" width="3.5703125" style="107" customWidth="1"/>
    <col min="7696" max="7703" width="4.28515625" style="107" customWidth="1"/>
    <col min="7704" max="7707" width="5.7109375" style="107" customWidth="1"/>
    <col min="7708" max="7947" width="9.140625" style="107"/>
    <col min="7948" max="7948" width="19.28515625" style="107" bestFit="1" customWidth="1"/>
    <col min="7949" max="7949" width="26.5703125" style="107" bestFit="1" customWidth="1"/>
    <col min="7950" max="7950" width="4.5703125" style="107" bestFit="1" customWidth="1"/>
    <col min="7951" max="7951" width="3.5703125" style="107" customWidth="1"/>
    <col min="7952" max="7959" width="4.28515625" style="107" customWidth="1"/>
    <col min="7960" max="7963" width="5.7109375" style="107" customWidth="1"/>
    <col min="7964" max="8203" width="9.140625" style="107"/>
    <col min="8204" max="8204" width="19.28515625" style="107" bestFit="1" customWidth="1"/>
    <col min="8205" max="8205" width="26.5703125" style="107" bestFit="1" customWidth="1"/>
    <col min="8206" max="8206" width="4.5703125" style="107" bestFit="1" customWidth="1"/>
    <col min="8207" max="8207" width="3.5703125" style="107" customWidth="1"/>
    <col min="8208" max="8215" width="4.28515625" style="107" customWidth="1"/>
    <col min="8216" max="8219" width="5.7109375" style="107" customWidth="1"/>
    <col min="8220" max="8459" width="9.140625" style="107"/>
    <col min="8460" max="8460" width="19.28515625" style="107" bestFit="1" customWidth="1"/>
    <col min="8461" max="8461" width="26.5703125" style="107" bestFit="1" customWidth="1"/>
    <col min="8462" max="8462" width="4.5703125" style="107" bestFit="1" customWidth="1"/>
    <col min="8463" max="8463" width="3.5703125" style="107" customWidth="1"/>
    <col min="8464" max="8471" width="4.28515625" style="107" customWidth="1"/>
    <col min="8472" max="8475" width="5.7109375" style="107" customWidth="1"/>
    <col min="8476" max="8715" width="9.140625" style="107"/>
    <col min="8716" max="8716" width="19.28515625" style="107" bestFit="1" customWidth="1"/>
    <col min="8717" max="8717" width="26.5703125" style="107" bestFit="1" customWidth="1"/>
    <col min="8718" max="8718" width="4.5703125" style="107" bestFit="1" customWidth="1"/>
    <col min="8719" max="8719" width="3.5703125" style="107" customWidth="1"/>
    <col min="8720" max="8727" width="4.28515625" style="107" customWidth="1"/>
    <col min="8728" max="8731" width="5.7109375" style="107" customWidth="1"/>
    <col min="8732" max="8971" width="9.140625" style="107"/>
    <col min="8972" max="8972" width="19.28515625" style="107" bestFit="1" customWidth="1"/>
    <col min="8973" max="8973" width="26.5703125" style="107" bestFit="1" customWidth="1"/>
    <col min="8974" max="8974" width="4.5703125" style="107" bestFit="1" customWidth="1"/>
    <col min="8975" max="8975" width="3.5703125" style="107" customWidth="1"/>
    <col min="8976" max="8983" width="4.28515625" style="107" customWidth="1"/>
    <col min="8984" max="8987" width="5.7109375" style="107" customWidth="1"/>
    <col min="8988" max="9227" width="9.140625" style="107"/>
    <col min="9228" max="9228" width="19.28515625" style="107" bestFit="1" customWidth="1"/>
    <col min="9229" max="9229" width="26.5703125" style="107" bestFit="1" customWidth="1"/>
    <col min="9230" max="9230" width="4.5703125" style="107" bestFit="1" customWidth="1"/>
    <col min="9231" max="9231" width="3.5703125" style="107" customWidth="1"/>
    <col min="9232" max="9239" width="4.28515625" style="107" customWidth="1"/>
    <col min="9240" max="9243" width="5.7109375" style="107" customWidth="1"/>
    <col min="9244" max="9483" width="9.140625" style="107"/>
    <col min="9484" max="9484" width="19.28515625" style="107" bestFit="1" customWidth="1"/>
    <col min="9485" max="9485" width="26.5703125" style="107" bestFit="1" customWidth="1"/>
    <col min="9486" max="9486" width="4.5703125" style="107" bestFit="1" customWidth="1"/>
    <col min="9487" max="9487" width="3.5703125" style="107" customWidth="1"/>
    <col min="9488" max="9495" width="4.28515625" style="107" customWidth="1"/>
    <col min="9496" max="9499" width="5.7109375" style="107" customWidth="1"/>
    <col min="9500" max="9739" width="9.140625" style="107"/>
    <col min="9740" max="9740" width="19.28515625" style="107" bestFit="1" customWidth="1"/>
    <col min="9741" max="9741" width="26.5703125" style="107" bestFit="1" customWidth="1"/>
    <col min="9742" max="9742" width="4.5703125" style="107" bestFit="1" customWidth="1"/>
    <col min="9743" max="9743" width="3.5703125" style="107" customWidth="1"/>
    <col min="9744" max="9751" width="4.28515625" style="107" customWidth="1"/>
    <col min="9752" max="9755" width="5.7109375" style="107" customWidth="1"/>
    <col min="9756" max="9995" width="9.140625" style="107"/>
    <col min="9996" max="9996" width="19.28515625" style="107" bestFit="1" customWidth="1"/>
    <col min="9997" max="9997" width="26.5703125" style="107" bestFit="1" customWidth="1"/>
    <col min="9998" max="9998" width="4.5703125" style="107" bestFit="1" customWidth="1"/>
    <col min="9999" max="9999" width="3.5703125" style="107" customWidth="1"/>
    <col min="10000" max="10007" width="4.28515625" style="107" customWidth="1"/>
    <col min="10008" max="10011" width="5.7109375" style="107" customWidth="1"/>
    <col min="10012" max="10251" width="9.140625" style="107"/>
    <col min="10252" max="10252" width="19.28515625" style="107" bestFit="1" customWidth="1"/>
    <col min="10253" max="10253" width="26.5703125" style="107" bestFit="1" customWidth="1"/>
    <col min="10254" max="10254" width="4.5703125" style="107" bestFit="1" customWidth="1"/>
    <col min="10255" max="10255" width="3.5703125" style="107" customWidth="1"/>
    <col min="10256" max="10263" width="4.28515625" style="107" customWidth="1"/>
    <col min="10264" max="10267" width="5.7109375" style="107" customWidth="1"/>
    <col min="10268" max="10507" width="9.140625" style="107"/>
    <col min="10508" max="10508" width="19.28515625" style="107" bestFit="1" customWidth="1"/>
    <col min="10509" max="10509" width="26.5703125" style="107" bestFit="1" customWidth="1"/>
    <col min="10510" max="10510" width="4.5703125" style="107" bestFit="1" customWidth="1"/>
    <col min="10511" max="10511" width="3.5703125" style="107" customWidth="1"/>
    <col min="10512" max="10519" width="4.28515625" style="107" customWidth="1"/>
    <col min="10520" max="10523" width="5.7109375" style="107" customWidth="1"/>
    <col min="10524" max="10763" width="9.140625" style="107"/>
    <col min="10764" max="10764" width="19.28515625" style="107" bestFit="1" customWidth="1"/>
    <col min="10765" max="10765" width="26.5703125" style="107" bestFit="1" customWidth="1"/>
    <col min="10766" max="10766" width="4.5703125" style="107" bestFit="1" customWidth="1"/>
    <col min="10767" max="10767" width="3.5703125" style="107" customWidth="1"/>
    <col min="10768" max="10775" width="4.28515625" style="107" customWidth="1"/>
    <col min="10776" max="10779" width="5.7109375" style="107" customWidth="1"/>
    <col min="10780" max="11019" width="9.140625" style="107"/>
    <col min="11020" max="11020" width="19.28515625" style="107" bestFit="1" customWidth="1"/>
    <col min="11021" max="11021" width="26.5703125" style="107" bestFit="1" customWidth="1"/>
    <col min="11022" max="11022" width="4.5703125" style="107" bestFit="1" customWidth="1"/>
    <col min="11023" max="11023" width="3.5703125" style="107" customWidth="1"/>
    <col min="11024" max="11031" width="4.28515625" style="107" customWidth="1"/>
    <col min="11032" max="11035" width="5.7109375" style="107" customWidth="1"/>
    <col min="11036" max="11275" width="9.140625" style="107"/>
    <col min="11276" max="11276" width="19.28515625" style="107" bestFit="1" customWidth="1"/>
    <col min="11277" max="11277" width="26.5703125" style="107" bestFit="1" customWidth="1"/>
    <col min="11278" max="11278" width="4.5703125" style="107" bestFit="1" customWidth="1"/>
    <col min="11279" max="11279" width="3.5703125" style="107" customWidth="1"/>
    <col min="11280" max="11287" width="4.28515625" style="107" customWidth="1"/>
    <col min="11288" max="11291" width="5.7109375" style="107" customWidth="1"/>
    <col min="11292" max="11531" width="9.140625" style="107"/>
    <col min="11532" max="11532" width="19.28515625" style="107" bestFit="1" customWidth="1"/>
    <col min="11533" max="11533" width="26.5703125" style="107" bestFit="1" customWidth="1"/>
    <col min="11534" max="11534" width="4.5703125" style="107" bestFit="1" customWidth="1"/>
    <col min="11535" max="11535" width="3.5703125" style="107" customWidth="1"/>
    <col min="11536" max="11543" width="4.28515625" style="107" customWidth="1"/>
    <col min="11544" max="11547" width="5.7109375" style="107" customWidth="1"/>
    <col min="11548" max="11787" width="9.140625" style="107"/>
    <col min="11788" max="11788" width="19.28515625" style="107" bestFit="1" customWidth="1"/>
    <col min="11789" max="11789" width="26.5703125" style="107" bestFit="1" customWidth="1"/>
    <col min="11790" max="11790" width="4.5703125" style="107" bestFit="1" customWidth="1"/>
    <col min="11791" max="11791" width="3.5703125" style="107" customWidth="1"/>
    <col min="11792" max="11799" width="4.28515625" style="107" customWidth="1"/>
    <col min="11800" max="11803" width="5.7109375" style="107" customWidth="1"/>
    <col min="11804" max="12043" width="9.140625" style="107"/>
    <col min="12044" max="12044" width="19.28515625" style="107" bestFit="1" customWidth="1"/>
    <col min="12045" max="12045" width="26.5703125" style="107" bestFit="1" customWidth="1"/>
    <col min="12046" max="12046" width="4.5703125" style="107" bestFit="1" customWidth="1"/>
    <col min="12047" max="12047" width="3.5703125" style="107" customWidth="1"/>
    <col min="12048" max="12055" width="4.28515625" style="107" customWidth="1"/>
    <col min="12056" max="12059" width="5.7109375" style="107" customWidth="1"/>
    <col min="12060" max="12299" width="9.140625" style="107"/>
    <col min="12300" max="12300" width="19.28515625" style="107" bestFit="1" customWidth="1"/>
    <col min="12301" max="12301" width="26.5703125" style="107" bestFit="1" customWidth="1"/>
    <col min="12302" max="12302" width="4.5703125" style="107" bestFit="1" customWidth="1"/>
    <col min="12303" max="12303" width="3.5703125" style="107" customWidth="1"/>
    <col min="12304" max="12311" width="4.28515625" style="107" customWidth="1"/>
    <col min="12312" max="12315" width="5.7109375" style="107" customWidth="1"/>
    <col min="12316" max="12555" width="9.140625" style="107"/>
    <col min="12556" max="12556" width="19.28515625" style="107" bestFit="1" customWidth="1"/>
    <col min="12557" max="12557" width="26.5703125" style="107" bestFit="1" customWidth="1"/>
    <col min="12558" max="12558" width="4.5703125" style="107" bestFit="1" customWidth="1"/>
    <col min="12559" max="12559" width="3.5703125" style="107" customWidth="1"/>
    <col min="12560" max="12567" width="4.28515625" style="107" customWidth="1"/>
    <col min="12568" max="12571" width="5.7109375" style="107" customWidth="1"/>
    <col min="12572" max="12811" width="9.140625" style="107"/>
    <col min="12812" max="12812" width="19.28515625" style="107" bestFit="1" customWidth="1"/>
    <col min="12813" max="12813" width="26.5703125" style="107" bestFit="1" customWidth="1"/>
    <col min="12814" max="12814" width="4.5703125" style="107" bestFit="1" customWidth="1"/>
    <col min="12815" max="12815" width="3.5703125" style="107" customWidth="1"/>
    <col min="12816" max="12823" width="4.28515625" style="107" customWidth="1"/>
    <col min="12824" max="12827" width="5.7109375" style="107" customWidth="1"/>
    <col min="12828" max="13067" width="9.140625" style="107"/>
    <col min="13068" max="13068" width="19.28515625" style="107" bestFit="1" customWidth="1"/>
    <col min="13069" max="13069" width="26.5703125" style="107" bestFit="1" customWidth="1"/>
    <col min="13070" max="13070" width="4.5703125" style="107" bestFit="1" customWidth="1"/>
    <col min="13071" max="13071" width="3.5703125" style="107" customWidth="1"/>
    <col min="13072" max="13079" width="4.28515625" style="107" customWidth="1"/>
    <col min="13080" max="13083" width="5.7109375" style="107" customWidth="1"/>
    <col min="13084" max="13323" width="9.140625" style="107"/>
    <col min="13324" max="13324" width="19.28515625" style="107" bestFit="1" customWidth="1"/>
    <col min="13325" max="13325" width="26.5703125" style="107" bestFit="1" customWidth="1"/>
    <col min="13326" max="13326" width="4.5703125" style="107" bestFit="1" customWidth="1"/>
    <col min="13327" max="13327" width="3.5703125" style="107" customWidth="1"/>
    <col min="13328" max="13335" width="4.28515625" style="107" customWidth="1"/>
    <col min="13336" max="13339" width="5.7109375" style="107" customWidth="1"/>
    <col min="13340" max="13579" width="9.140625" style="107"/>
    <col min="13580" max="13580" width="19.28515625" style="107" bestFit="1" customWidth="1"/>
    <col min="13581" max="13581" width="26.5703125" style="107" bestFit="1" customWidth="1"/>
    <col min="13582" max="13582" width="4.5703125" style="107" bestFit="1" customWidth="1"/>
    <col min="13583" max="13583" width="3.5703125" style="107" customWidth="1"/>
    <col min="13584" max="13591" width="4.28515625" style="107" customWidth="1"/>
    <col min="13592" max="13595" width="5.7109375" style="107" customWidth="1"/>
    <col min="13596" max="13835" width="9.140625" style="107"/>
    <col min="13836" max="13836" width="19.28515625" style="107" bestFit="1" customWidth="1"/>
    <col min="13837" max="13837" width="26.5703125" style="107" bestFit="1" customWidth="1"/>
    <col min="13838" max="13838" width="4.5703125" style="107" bestFit="1" customWidth="1"/>
    <col min="13839" max="13839" width="3.5703125" style="107" customWidth="1"/>
    <col min="13840" max="13847" width="4.28515625" style="107" customWidth="1"/>
    <col min="13848" max="13851" width="5.7109375" style="107" customWidth="1"/>
    <col min="13852" max="14091" width="9.140625" style="107"/>
    <col min="14092" max="14092" width="19.28515625" style="107" bestFit="1" customWidth="1"/>
    <col min="14093" max="14093" width="26.5703125" style="107" bestFit="1" customWidth="1"/>
    <col min="14094" max="14094" width="4.5703125" style="107" bestFit="1" customWidth="1"/>
    <col min="14095" max="14095" width="3.5703125" style="107" customWidth="1"/>
    <col min="14096" max="14103" width="4.28515625" style="107" customWidth="1"/>
    <col min="14104" max="14107" width="5.7109375" style="107" customWidth="1"/>
    <col min="14108" max="14347" width="9.140625" style="107"/>
    <col min="14348" max="14348" width="19.28515625" style="107" bestFit="1" customWidth="1"/>
    <col min="14349" max="14349" width="26.5703125" style="107" bestFit="1" customWidth="1"/>
    <col min="14350" max="14350" width="4.5703125" style="107" bestFit="1" customWidth="1"/>
    <col min="14351" max="14351" width="3.5703125" style="107" customWidth="1"/>
    <col min="14352" max="14359" width="4.28515625" style="107" customWidth="1"/>
    <col min="14360" max="14363" width="5.7109375" style="107" customWidth="1"/>
    <col min="14364" max="14603" width="9.140625" style="107"/>
    <col min="14604" max="14604" width="19.28515625" style="107" bestFit="1" customWidth="1"/>
    <col min="14605" max="14605" width="26.5703125" style="107" bestFit="1" customWidth="1"/>
    <col min="14606" max="14606" width="4.5703125" style="107" bestFit="1" customWidth="1"/>
    <col min="14607" max="14607" width="3.5703125" style="107" customWidth="1"/>
    <col min="14608" max="14615" width="4.28515625" style="107" customWidth="1"/>
    <col min="14616" max="14619" width="5.7109375" style="107" customWidth="1"/>
    <col min="14620" max="14859" width="9.140625" style="107"/>
    <col min="14860" max="14860" width="19.28515625" style="107" bestFit="1" customWidth="1"/>
    <col min="14861" max="14861" width="26.5703125" style="107" bestFit="1" customWidth="1"/>
    <col min="14862" max="14862" width="4.5703125" style="107" bestFit="1" customWidth="1"/>
    <col min="14863" max="14863" width="3.5703125" style="107" customWidth="1"/>
    <col min="14864" max="14871" width="4.28515625" style="107" customWidth="1"/>
    <col min="14872" max="14875" width="5.7109375" style="107" customWidth="1"/>
    <col min="14876" max="15115" width="9.140625" style="107"/>
    <col min="15116" max="15116" width="19.28515625" style="107" bestFit="1" customWidth="1"/>
    <col min="15117" max="15117" width="26.5703125" style="107" bestFit="1" customWidth="1"/>
    <col min="15118" max="15118" width="4.5703125" style="107" bestFit="1" customWidth="1"/>
    <col min="15119" max="15119" width="3.5703125" style="107" customWidth="1"/>
    <col min="15120" max="15127" width="4.28515625" style="107" customWidth="1"/>
    <col min="15128" max="15131" width="5.7109375" style="107" customWidth="1"/>
    <col min="15132" max="15371" width="9.140625" style="107"/>
    <col min="15372" max="15372" width="19.28515625" style="107" bestFit="1" customWidth="1"/>
    <col min="15373" max="15373" width="26.5703125" style="107" bestFit="1" customWidth="1"/>
    <col min="15374" max="15374" width="4.5703125" style="107" bestFit="1" customWidth="1"/>
    <col min="15375" max="15375" width="3.5703125" style="107" customWidth="1"/>
    <col min="15376" max="15383" width="4.28515625" style="107" customWidth="1"/>
    <col min="15384" max="15387" width="5.7109375" style="107" customWidth="1"/>
    <col min="15388" max="15627" width="9.140625" style="107"/>
    <col min="15628" max="15628" width="19.28515625" style="107" bestFit="1" customWidth="1"/>
    <col min="15629" max="15629" width="26.5703125" style="107" bestFit="1" customWidth="1"/>
    <col min="15630" max="15630" width="4.5703125" style="107" bestFit="1" customWidth="1"/>
    <col min="15631" max="15631" width="3.5703125" style="107" customWidth="1"/>
    <col min="15632" max="15639" width="4.28515625" style="107" customWidth="1"/>
    <col min="15640" max="15643" width="5.7109375" style="107" customWidth="1"/>
    <col min="15644" max="15883" width="9.140625" style="107"/>
    <col min="15884" max="15884" width="19.28515625" style="107" bestFit="1" customWidth="1"/>
    <col min="15885" max="15885" width="26.5703125" style="107" bestFit="1" customWidth="1"/>
    <col min="15886" max="15886" width="4.5703125" style="107" bestFit="1" customWidth="1"/>
    <col min="15887" max="15887" width="3.5703125" style="107" customWidth="1"/>
    <col min="15888" max="15895" width="4.28515625" style="107" customWidth="1"/>
    <col min="15896" max="15899" width="5.7109375" style="107" customWidth="1"/>
    <col min="15900" max="16139" width="9.140625" style="107"/>
    <col min="16140" max="16140" width="19.28515625" style="107" bestFit="1" customWidth="1"/>
    <col min="16141" max="16141" width="26.5703125" style="107" bestFit="1" customWidth="1"/>
    <col min="16142" max="16142" width="4.5703125" style="107" bestFit="1" customWidth="1"/>
    <col min="16143" max="16143" width="3.5703125" style="107" customWidth="1"/>
    <col min="16144" max="16151" width="4.28515625" style="107" customWidth="1"/>
    <col min="16152" max="16155" width="5.7109375" style="107" customWidth="1"/>
    <col min="16156" max="16384" width="9.140625" style="107"/>
  </cols>
  <sheetData>
    <row r="1" spans="1:29" s="38" customFormat="1" ht="59.25" thickBot="1" x14ac:dyDescent="0.3">
      <c r="A1" s="1" t="s">
        <v>0</v>
      </c>
      <c r="B1" s="1" t="s">
        <v>1</v>
      </c>
      <c r="C1" s="34"/>
      <c r="D1" s="35"/>
      <c r="E1" s="36" t="s">
        <v>2</v>
      </c>
      <c r="F1" s="36" t="s">
        <v>3</v>
      </c>
      <c r="G1" s="37" t="s">
        <v>4</v>
      </c>
      <c r="H1" s="36" t="s">
        <v>5</v>
      </c>
      <c r="I1" s="37" t="s">
        <v>6</v>
      </c>
      <c r="J1" s="36" t="s">
        <v>7</v>
      </c>
      <c r="K1" s="37" t="s">
        <v>8</v>
      </c>
      <c r="L1" s="28" t="s">
        <v>24</v>
      </c>
      <c r="M1" s="31" t="s">
        <v>25</v>
      </c>
      <c r="N1" s="31" t="s">
        <v>47</v>
      </c>
      <c r="O1" s="31" t="s">
        <v>48</v>
      </c>
      <c r="P1" s="29" t="s">
        <v>26</v>
      </c>
      <c r="Q1" s="29" t="s">
        <v>27</v>
      </c>
      <c r="R1" s="32" t="s">
        <v>49</v>
      </c>
      <c r="S1" s="32" t="s">
        <v>50</v>
      </c>
      <c r="T1" s="30" t="s">
        <v>28</v>
      </c>
      <c r="U1" s="30" t="s">
        <v>29</v>
      </c>
      <c r="V1" s="33" t="s">
        <v>51</v>
      </c>
      <c r="W1" s="33" t="s">
        <v>52</v>
      </c>
      <c r="X1" s="5" t="s">
        <v>23</v>
      </c>
      <c r="Y1" s="5" t="s">
        <v>30</v>
      </c>
      <c r="Z1" s="6" t="s">
        <v>9</v>
      </c>
      <c r="AA1" s="6" t="s">
        <v>10</v>
      </c>
    </row>
    <row r="2" spans="1:29" s="46" customFormat="1" ht="13.5" thickBot="1" x14ac:dyDescent="0.3">
      <c r="A2" s="39" t="s">
        <v>63</v>
      </c>
      <c r="B2" s="40" t="s">
        <v>64</v>
      </c>
      <c r="C2" s="41">
        <v>1</v>
      </c>
      <c r="D2" s="41" t="s">
        <v>11</v>
      </c>
      <c r="E2" s="42">
        <f>IF('Written Test'!C2="","",'Written Test'!C2)</f>
        <v>40</v>
      </c>
      <c r="F2" s="42">
        <f>IF(Identification!C2="","",Identification!C2)</f>
        <v>68</v>
      </c>
      <c r="G2" s="43">
        <f>IF('Team Exercise'!B2="",0,'Team Exercise'!B2)</f>
        <v>0</v>
      </c>
      <c r="H2" s="42">
        <f>IF('QA Test'!C2="","",'QA Test'!C2)</f>
        <v>20</v>
      </c>
      <c r="I2" s="43">
        <f>IF('QA Team'!B2="",0,'QA Team'!B2)</f>
        <v>0</v>
      </c>
      <c r="J2" s="42">
        <f>IF('Eval. Test'!C2="","",'Eval. Test'!C2)</f>
        <v>8.1999999999999993</v>
      </c>
      <c r="K2" s="43">
        <f>IF('Eval. Team'!B2="",0,'Eval. Team'!B2)</f>
        <v>0</v>
      </c>
      <c r="L2" s="44">
        <f>SUM(E2:F2)</f>
        <v>108</v>
      </c>
      <c r="M2" s="43">
        <f>RANK(L2,$L$2:$L$180)+SUMPRODUCT(--($L$2:$L$180=L2),--($E$2:$E$180&gt;E2))</f>
        <v>3</v>
      </c>
      <c r="N2" s="43">
        <f>SUM(L2:L5)-MIN(L2:L5)+G2</f>
        <v>108</v>
      </c>
      <c r="O2" s="45">
        <f>RANK(N2,$N$2:$N$180)</f>
        <v>11</v>
      </c>
      <c r="P2" s="43">
        <f>SUM(H2)</f>
        <v>20</v>
      </c>
      <c r="Q2" s="43">
        <f>RANK(P2,$P$2:$P$180)+SUMPRODUCT(--($P$2:$P$180=P2),--($E$2:$E$180&gt;E2))</f>
        <v>3</v>
      </c>
      <c r="R2" s="43">
        <f>SUM(P2:P5)-MIN(P2:P5)+I2</f>
        <v>20</v>
      </c>
      <c r="S2" s="45">
        <f>RANK(R2,$R$2:$R$180)</f>
        <v>10</v>
      </c>
      <c r="T2" s="43">
        <f>SUM(J2)</f>
        <v>8.1999999999999993</v>
      </c>
      <c r="U2" s="43">
        <f>RANK(T2,$T$2:$T$180)+SUMPRODUCT(--($T$2:$T$180=T2),--($E$2:$E$180&gt;E2))</f>
        <v>8</v>
      </c>
      <c r="V2" s="43">
        <f>SUM(T2:T5)-MIN(T2:T5)+K2</f>
        <v>8.1999999999999993</v>
      </c>
      <c r="W2" s="45">
        <f>RANK(V2,$V$2:$V$180)</f>
        <v>12</v>
      </c>
      <c r="X2" s="43">
        <f>SUM(E2:F2,H2,J2)</f>
        <v>136.19999999999999</v>
      </c>
      <c r="Y2" s="43">
        <f>RANK(X2,$X$2:$X$180)+SUMPRODUCT(--($X$2:$X$180=X2),--($E$2:$E$180&gt;E2))</f>
        <v>2</v>
      </c>
      <c r="Z2" s="43">
        <f>SUM(X2:X5)-MIN(X2:X5)+I2+G2+K2</f>
        <v>136.19999999999999</v>
      </c>
      <c r="AA2" s="45">
        <f>RANK(Z2,$Z$2:$Z$180)</f>
        <v>11</v>
      </c>
    </row>
    <row r="3" spans="1:29" s="57" customFormat="1" ht="15.75" thickBot="1" x14ac:dyDescent="0.3">
      <c r="A3" s="47" t="s">
        <v>65</v>
      </c>
      <c r="B3" s="48"/>
      <c r="C3" s="49">
        <v>1</v>
      </c>
      <c r="D3" s="50" t="s">
        <v>12</v>
      </c>
      <c r="E3" s="51" t="str">
        <f>IF('Written Test'!C3="","",'Written Test'!C3)</f>
        <v/>
      </c>
      <c r="F3" s="52" t="str">
        <f>IF(Identification!C3="","",Identification!C3)</f>
        <v/>
      </c>
      <c r="G3" s="53"/>
      <c r="H3" s="52" t="str">
        <f>IF('QA Test'!C3="","",'QA Test'!C3)</f>
        <v/>
      </c>
      <c r="I3" s="53"/>
      <c r="J3" s="51" t="str">
        <f>IF('Eval. Test'!C3="","",'Eval. Test'!C3)</f>
        <v/>
      </c>
      <c r="K3" s="53"/>
      <c r="L3" s="54">
        <f t="shared" ref="L3:L5" si="0">SUM(E3:F3)</f>
        <v>0</v>
      </c>
      <c r="M3" s="43">
        <f t="shared" ref="M3:M5" si="1">RANK(L3,$L$2:$L$180)+SUMPRODUCT(--($L$2:$L$180=L3),--($E$2:$E$180&gt;E3))</f>
        <v>38</v>
      </c>
      <c r="N3" s="55"/>
      <c r="O3" s="56"/>
      <c r="P3" s="43">
        <f>SUM(H3)</f>
        <v>0</v>
      </c>
      <c r="Q3" s="43">
        <f t="shared" ref="Q3:Q5" si="2">RANK(P3,$P$2:$P$180)+SUMPRODUCT(--($P$2:$P$180=P3),--($E$2:$E$180&gt;E3))</f>
        <v>38</v>
      </c>
      <c r="R3" s="55"/>
      <c r="S3" s="56"/>
      <c r="T3" s="43">
        <f t="shared" ref="T3:T5" si="3">SUM(J3,)</f>
        <v>0</v>
      </c>
      <c r="U3" s="43">
        <f t="shared" ref="U3:U5" si="4">RANK(T3,$T$2:$T$180)+SUMPRODUCT(--($T$2:$T$180=T3),--($E$2:$E$180&gt;E3))</f>
        <v>37</v>
      </c>
      <c r="V3" s="55"/>
      <c r="W3" s="56"/>
      <c r="X3" s="43">
        <f>SUM(E3:F3,H3,J3)</f>
        <v>0</v>
      </c>
      <c r="Y3" s="43">
        <f t="shared" ref="Y3:Y5" si="5">RANK(X3,$X$2:$X$180)+SUMPRODUCT(--($X$2:$X$180=X3),--($E$2:$E$180&gt;E3))</f>
        <v>38</v>
      </c>
      <c r="Z3" s="55"/>
      <c r="AA3" s="56"/>
      <c r="AC3" s="57" t="s">
        <v>53</v>
      </c>
    </row>
    <row r="4" spans="1:29" s="57" customFormat="1" ht="15.75" thickBot="1" x14ac:dyDescent="0.3">
      <c r="A4" s="58"/>
      <c r="B4" s="59"/>
      <c r="C4" s="60">
        <v>1</v>
      </c>
      <c r="D4" s="60" t="s">
        <v>13</v>
      </c>
      <c r="E4" s="61" t="str">
        <f>IF('Written Test'!C4="","",'Written Test'!C4)</f>
        <v/>
      </c>
      <c r="F4" s="62" t="str">
        <f>IF(Identification!C4="","",Identification!C4)</f>
        <v/>
      </c>
      <c r="G4" s="63"/>
      <c r="H4" s="62" t="str">
        <f>IF('QA Test'!C4="","",'QA Test'!C4)</f>
        <v/>
      </c>
      <c r="I4" s="63"/>
      <c r="J4" s="64" t="str">
        <f>IF('Eval. Test'!C4="","",'Eval. Test'!C4)</f>
        <v/>
      </c>
      <c r="K4" s="63"/>
      <c r="L4" s="54">
        <f t="shared" si="0"/>
        <v>0</v>
      </c>
      <c r="M4" s="43">
        <f t="shared" si="1"/>
        <v>38</v>
      </c>
      <c r="N4" s="55"/>
      <c r="O4" s="56"/>
      <c r="P4" s="43">
        <f t="shared" ref="P4:P5" si="6">SUM(H4)</f>
        <v>0</v>
      </c>
      <c r="Q4" s="43">
        <f t="shared" si="2"/>
        <v>38</v>
      </c>
      <c r="R4" s="55"/>
      <c r="S4" s="56"/>
      <c r="T4" s="43">
        <f t="shared" si="3"/>
        <v>0</v>
      </c>
      <c r="U4" s="43">
        <f t="shared" si="4"/>
        <v>37</v>
      </c>
      <c r="V4" s="55"/>
      <c r="W4" s="56"/>
      <c r="X4" s="43">
        <f>SUM(E4:F4,H4,J4)</f>
        <v>0</v>
      </c>
      <c r="Y4" s="43">
        <f t="shared" si="5"/>
        <v>38</v>
      </c>
      <c r="Z4" s="55"/>
      <c r="AA4" s="56"/>
      <c r="AB4" s="57" t="s">
        <v>54</v>
      </c>
      <c r="AC4" s="65"/>
    </row>
    <row r="5" spans="1:29" s="57" customFormat="1" ht="15.75" thickBot="1" x14ac:dyDescent="0.3">
      <c r="A5" s="66"/>
      <c r="B5" s="67"/>
      <c r="C5" s="68">
        <v>1</v>
      </c>
      <c r="D5" s="69" t="s">
        <v>14</v>
      </c>
      <c r="E5" s="51" t="str">
        <f>IF('Written Test'!C5="","",'Written Test'!C5)</f>
        <v/>
      </c>
      <c r="F5" s="51" t="str">
        <f>IF(Identification!C5="","",Identification!C5)</f>
        <v/>
      </c>
      <c r="G5" s="70"/>
      <c r="H5" s="51" t="str">
        <f>IF('QA Test'!C5="","",'QA Test'!C5)</f>
        <v/>
      </c>
      <c r="I5" s="70"/>
      <c r="J5" s="51" t="str">
        <f>IF('Eval. Test'!C5="","",'Eval. Test'!C5)</f>
        <v/>
      </c>
      <c r="K5" s="70"/>
      <c r="L5" s="71">
        <f t="shared" si="0"/>
        <v>0</v>
      </c>
      <c r="M5" s="43">
        <f t="shared" si="1"/>
        <v>38</v>
      </c>
      <c r="N5" s="72"/>
      <c r="O5" s="73"/>
      <c r="P5" s="43">
        <f t="shared" si="6"/>
        <v>0</v>
      </c>
      <c r="Q5" s="43">
        <f t="shared" si="2"/>
        <v>38</v>
      </c>
      <c r="R5" s="72"/>
      <c r="S5" s="73"/>
      <c r="T5" s="43">
        <f t="shared" si="3"/>
        <v>0</v>
      </c>
      <c r="U5" s="43">
        <f t="shared" si="4"/>
        <v>37</v>
      </c>
      <c r="V5" s="72"/>
      <c r="W5" s="73"/>
      <c r="X5" s="43">
        <f>SUM(E5:F5,H5,J5)</f>
        <v>0</v>
      </c>
      <c r="Y5" s="43">
        <f t="shared" si="5"/>
        <v>38</v>
      </c>
      <c r="Z5" s="72"/>
      <c r="AA5" s="73"/>
      <c r="AB5" s="57" t="s">
        <v>55</v>
      </c>
      <c r="AC5" s="74"/>
    </row>
    <row r="6" spans="1:29" s="57" customFormat="1" ht="13.5" thickBot="1" x14ac:dyDescent="0.3">
      <c r="A6" s="120"/>
      <c r="B6" s="120"/>
      <c r="C6" s="120"/>
      <c r="D6" s="120"/>
      <c r="E6" s="121"/>
      <c r="F6" s="121"/>
      <c r="G6" s="120"/>
      <c r="H6" s="121"/>
      <c r="I6" s="120"/>
      <c r="J6" s="121"/>
      <c r="K6" s="120"/>
      <c r="L6" s="121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2"/>
      <c r="AB6" s="57" t="s">
        <v>56</v>
      </c>
      <c r="AC6" s="75"/>
    </row>
    <row r="7" spans="1:29" s="46" customFormat="1" ht="13.5" thickBot="1" x14ac:dyDescent="0.3">
      <c r="A7" s="76" t="s">
        <v>66</v>
      </c>
      <c r="B7" s="77" t="s">
        <v>67</v>
      </c>
      <c r="C7" s="78">
        <v>2</v>
      </c>
      <c r="D7" s="78" t="s">
        <v>11</v>
      </c>
      <c r="E7" s="42">
        <f>IF('Written Test'!C6="","",'Written Test'!C6)</f>
        <v>46</v>
      </c>
      <c r="F7" s="42">
        <f>IF(Identification!C6="","",Identification!C6)</f>
        <v>66</v>
      </c>
      <c r="G7" s="43">
        <f>IF('Team Exercise'!B3="",0,'Team Exercise'!B3)</f>
        <v>0</v>
      </c>
      <c r="H7" s="42">
        <f>IF('QA Test'!C6="","",'QA Test'!C6)</f>
        <v>16</v>
      </c>
      <c r="I7" s="43">
        <f>IF('QA Team'!B3="",0,'QA Team'!B3)</f>
        <v>0</v>
      </c>
      <c r="J7" s="42">
        <f>IF('Eval. Test'!C6="","",'Eval. Test'!C6)</f>
        <v>10.8</v>
      </c>
      <c r="K7" s="43">
        <f>IF('Eval. Team'!B3="",0,'Eval. Team'!B3)</f>
        <v>0</v>
      </c>
      <c r="L7" s="44">
        <f>SUM(E7:F7)</f>
        <v>112</v>
      </c>
      <c r="M7" s="43">
        <f>RANK(L7,$L$2:$L$180)+SUMPRODUCT(--($L$2:$L$180=L7),--($E$2:$E$180&gt;E7))</f>
        <v>1</v>
      </c>
      <c r="N7" s="43">
        <f>SUM(L7:L10)-MIN(L7:L10)+G7</f>
        <v>112</v>
      </c>
      <c r="O7" s="45">
        <f>RANK(N7,$N$2:$N$180)</f>
        <v>10</v>
      </c>
      <c r="P7" s="43">
        <f>SUM(H7)</f>
        <v>16</v>
      </c>
      <c r="Q7" s="43">
        <f>RANK(P7,$P$2:$P$180)+SUMPRODUCT(--($P$2:$P$180=P7),--($E$2:$E$180&gt;E7))</f>
        <v>8</v>
      </c>
      <c r="R7" s="43">
        <f>SUM(P7:P10)-MIN(P7:P10)+I7</f>
        <v>16</v>
      </c>
      <c r="S7" s="45">
        <f>RANK(R7,$R$2:$R$180)</f>
        <v>11</v>
      </c>
      <c r="T7" s="43">
        <f>SUM(J7)</f>
        <v>10.8</v>
      </c>
      <c r="U7" s="43">
        <f>RANK(T7,$T$2:$T$180)+SUMPRODUCT(--($T$2:$T$180=T7),--($E$2:$E$180&gt;E7))</f>
        <v>4</v>
      </c>
      <c r="V7" s="43">
        <f>SUM(T7:T10)-MIN(T7:T10)+K7</f>
        <v>10.8</v>
      </c>
      <c r="W7" s="45">
        <f>RANK(V7,$V$2:$V$180)</f>
        <v>11</v>
      </c>
      <c r="X7" s="43">
        <f>SUM(E7:F7,H7,J7)</f>
        <v>138.80000000000001</v>
      </c>
      <c r="Y7" s="43">
        <f>RANK(X7,$X$2:$X$180)+SUMPRODUCT(--($X$2:$X$180=X7),--($E$2:$E$180&gt;E7))</f>
        <v>1</v>
      </c>
      <c r="Z7" s="43">
        <f>SUM(X7:X10)-MIN(X7:X10)+I7+G7+K7</f>
        <v>138.80000000000001</v>
      </c>
      <c r="AA7" s="45">
        <f>RANK(Z7,$Z$2:$Z$180)</f>
        <v>10</v>
      </c>
      <c r="AB7" s="46" t="s">
        <v>57</v>
      </c>
      <c r="AC7" s="79"/>
    </row>
    <row r="8" spans="1:29" s="46" customFormat="1" ht="15.75" thickBot="1" x14ac:dyDescent="0.3">
      <c r="A8" s="80" t="s">
        <v>70</v>
      </c>
      <c r="B8" s="81"/>
      <c r="C8" s="82">
        <v>2</v>
      </c>
      <c r="D8" s="50" t="s">
        <v>12</v>
      </c>
      <c r="E8" s="51" t="str">
        <f>IF('Written Test'!C7="","",'Written Test'!C7)</f>
        <v/>
      </c>
      <c r="F8" s="52" t="str">
        <f>IF(Identification!C7="","",Identification!C7)</f>
        <v/>
      </c>
      <c r="G8" s="53"/>
      <c r="H8" s="51" t="str">
        <f>IF('QA Test'!C7="","",'QA Test'!C7)</f>
        <v/>
      </c>
      <c r="I8" s="53"/>
      <c r="J8" s="51" t="str">
        <f>IF('Eval. Test'!C7="","",'Eval. Test'!C7)</f>
        <v/>
      </c>
      <c r="K8" s="53"/>
      <c r="L8" s="54">
        <f t="shared" ref="L8:L10" si="7">SUM(E8:F8)</f>
        <v>0</v>
      </c>
      <c r="M8" s="43">
        <f t="shared" ref="M8:M10" si="8">RANK(L8,$L$2:$L$180)+SUMPRODUCT(--($L$2:$L$180=L8),--($E$2:$E$180&gt;E8))</f>
        <v>38</v>
      </c>
      <c r="N8" s="55"/>
      <c r="O8" s="56"/>
      <c r="P8" s="43">
        <f>SUM(H8)</f>
        <v>0</v>
      </c>
      <c r="Q8" s="43">
        <f t="shared" ref="Q8:Q10" si="9">RANK(P8,$P$2:$P$180)+SUMPRODUCT(--($P$2:$P$180=P8),--($E$2:$E$180&gt;E8))</f>
        <v>38</v>
      </c>
      <c r="R8" s="55"/>
      <c r="S8" s="56"/>
      <c r="T8" s="43">
        <f t="shared" ref="T8:T10" si="10">SUM(J8,)</f>
        <v>0</v>
      </c>
      <c r="U8" s="43">
        <f t="shared" ref="U8:U10" si="11">RANK(T8,$T$2:$T$180)+SUMPRODUCT(--($T$2:$T$180=T8),--($E$2:$E$180&gt;E8))</f>
        <v>37</v>
      </c>
      <c r="V8" s="55"/>
      <c r="W8" s="56"/>
      <c r="X8" s="43">
        <f>SUM(E8:F8,H8,J8)</f>
        <v>0</v>
      </c>
      <c r="Y8" s="43">
        <f t="shared" ref="Y8:Y10" si="12">RANK(X8,$X$2:$X$180)+SUMPRODUCT(--($X$2:$X$180=X8),--($E$2:$E$180&gt;E8))</f>
        <v>38</v>
      </c>
      <c r="Z8" s="55"/>
      <c r="AA8" s="56"/>
      <c r="AB8" s="46" t="s">
        <v>58</v>
      </c>
      <c r="AC8" s="83"/>
    </row>
    <row r="9" spans="1:29" s="46" customFormat="1" ht="15.75" thickBot="1" x14ac:dyDescent="0.3">
      <c r="A9" s="58"/>
      <c r="B9" s="84"/>
      <c r="C9" s="60">
        <v>2</v>
      </c>
      <c r="D9" s="60" t="s">
        <v>13</v>
      </c>
      <c r="E9" s="64" t="str">
        <f>IF('Written Test'!C8="","",'Written Test'!C8)</f>
        <v/>
      </c>
      <c r="F9" s="62" t="str">
        <f>IF(Identification!C8="","",Identification!C8)</f>
        <v/>
      </c>
      <c r="G9" s="63"/>
      <c r="H9" s="64" t="str">
        <f>IF('QA Test'!C8="","",'QA Test'!C8)</f>
        <v/>
      </c>
      <c r="I9" s="63"/>
      <c r="J9" s="64" t="str">
        <f>IF('Eval. Test'!C8="","",'Eval. Test'!C8)</f>
        <v/>
      </c>
      <c r="K9" s="63"/>
      <c r="L9" s="54">
        <f t="shared" si="7"/>
        <v>0</v>
      </c>
      <c r="M9" s="43">
        <f t="shared" si="8"/>
        <v>38</v>
      </c>
      <c r="N9" s="55"/>
      <c r="O9" s="56"/>
      <c r="P9" s="43">
        <f t="shared" ref="P9:P10" si="13">SUM(H9)</f>
        <v>0</v>
      </c>
      <c r="Q9" s="43">
        <f t="shared" si="9"/>
        <v>38</v>
      </c>
      <c r="R9" s="55"/>
      <c r="S9" s="56"/>
      <c r="T9" s="43">
        <f t="shared" si="10"/>
        <v>0</v>
      </c>
      <c r="U9" s="43">
        <f t="shared" si="11"/>
        <v>37</v>
      </c>
      <c r="V9" s="55"/>
      <c r="W9" s="56"/>
      <c r="X9" s="43">
        <f>SUM(E9:F9,H9,J9)</f>
        <v>0</v>
      </c>
      <c r="Y9" s="43">
        <f t="shared" si="12"/>
        <v>38</v>
      </c>
      <c r="Z9" s="55"/>
      <c r="AA9" s="56"/>
      <c r="AB9" s="46" t="s">
        <v>59</v>
      </c>
      <c r="AC9" s="85"/>
    </row>
    <row r="10" spans="1:29" s="46" customFormat="1" ht="15.75" thickBot="1" x14ac:dyDescent="0.3">
      <c r="A10" s="86"/>
      <c r="B10" s="87"/>
      <c r="C10" s="88">
        <v>2</v>
      </c>
      <c r="D10" s="69" t="s">
        <v>14</v>
      </c>
      <c r="E10" s="89" t="str">
        <f>IF('Written Test'!C9="","",'Written Test'!C9)</f>
        <v/>
      </c>
      <c r="F10" s="51" t="str">
        <f>IF(Identification!C9="","",Identification!C9)</f>
        <v/>
      </c>
      <c r="G10" s="70"/>
      <c r="H10" s="51" t="str">
        <f>IF('QA Test'!C9="","",'QA Test'!C9)</f>
        <v/>
      </c>
      <c r="I10" s="70"/>
      <c r="J10" s="51" t="str">
        <f>IF('Eval. Test'!C9="","",'Eval. Test'!C9)</f>
        <v/>
      </c>
      <c r="K10" s="70"/>
      <c r="L10" s="71">
        <f t="shared" si="7"/>
        <v>0</v>
      </c>
      <c r="M10" s="43">
        <f t="shared" si="8"/>
        <v>38</v>
      </c>
      <c r="N10" s="72"/>
      <c r="O10" s="73"/>
      <c r="P10" s="43">
        <f t="shared" si="13"/>
        <v>0</v>
      </c>
      <c r="Q10" s="43">
        <f t="shared" si="9"/>
        <v>38</v>
      </c>
      <c r="R10" s="72"/>
      <c r="S10" s="73"/>
      <c r="T10" s="43">
        <f t="shared" si="10"/>
        <v>0</v>
      </c>
      <c r="U10" s="43">
        <f t="shared" si="11"/>
        <v>37</v>
      </c>
      <c r="V10" s="72"/>
      <c r="W10" s="73"/>
      <c r="X10" s="43">
        <f>SUM(E10:F10,H10,J10)</f>
        <v>0</v>
      </c>
      <c r="Y10" s="43">
        <f t="shared" si="12"/>
        <v>38</v>
      </c>
      <c r="Z10" s="72"/>
      <c r="AA10" s="73"/>
      <c r="AB10" s="46" t="s">
        <v>60</v>
      </c>
      <c r="AC10" s="90"/>
    </row>
    <row r="11" spans="1:29" s="46" customFormat="1" ht="13.5" thickBot="1" x14ac:dyDescent="0.3">
      <c r="A11" s="119"/>
      <c r="B11" s="120"/>
      <c r="C11" s="120"/>
      <c r="D11" s="120"/>
      <c r="E11" s="120"/>
      <c r="F11" s="120"/>
      <c r="G11" s="120"/>
      <c r="H11" s="121"/>
      <c r="I11" s="120"/>
      <c r="J11" s="121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2"/>
      <c r="AB11" s="46" t="s">
        <v>15</v>
      </c>
      <c r="AC11" s="91"/>
    </row>
    <row r="12" spans="1:29" s="46" customFormat="1" ht="13.5" thickBot="1" x14ac:dyDescent="0.3">
      <c r="A12" s="92" t="s">
        <v>68</v>
      </c>
      <c r="B12" s="93" t="s">
        <v>71</v>
      </c>
      <c r="C12" s="41">
        <v>3</v>
      </c>
      <c r="D12" s="41" t="s">
        <v>11</v>
      </c>
      <c r="E12" s="42">
        <f>IF('Written Test'!C10="","",'Written Test'!C10)</f>
        <v>36</v>
      </c>
      <c r="F12" s="42">
        <f>IF(Identification!C10="","",Identification!C10)</f>
        <v>52</v>
      </c>
      <c r="G12" s="43">
        <f>IF('Team Exercise'!B4="",0,'Team Exercise'!B4)</f>
        <v>15</v>
      </c>
      <c r="H12" s="42">
        <f>IF('QA Test'!C10="","",'QA Test'!C10)</f>
        <v>18</v>
      </c>
      <c r="I12" s="43">
        <f>IF('QA Team'!B4="",0,'QA Team'!B4)</f>
        <v>32</v>
      </c>
      <c r="J12" s="42">
        <f>IF('Eval. Test'!C10="","",'Eval. Test'!C10)</f>
        <v>2.2999999999999998</v>
      </c>
      <c r="K12" s="43">
        <f>IF('Eval. Team'!B4="",0,'Eval. Team'!B4)</f>
        <v>44</v>
      </c>
      <c r="L12" s="44">
        <f>SUM(E12:F12)</f>
        <v>88</v>
      </c>
      <c r="M12" s="43">
        <f>RANK(L12,$L$2:$L$180)+SUMPRODUCT(--($L$2:$L$180=L12),--($E$2:$E$180&gt;E12))</f>
        <v>17</v>
      </c>
      <c r="N12" s="43">
        <f>SUM(L12:L15)-MIN(L12:L15)+G12</f>
        <v>281</v>
      </c>
      <c r="O12" s="45">
        <f>RANK(N12,$N$2:$N$180)</f>
        <v>6</v>
      </c>
      <c r="P12" s="43">
        <f>SUM(H12)</f>
        <v>18</v>
      </c>
      <c r="Q12" s="43">
        <f>RANK(P12,$P$2:$P$180)+SUMPRODUCT(--($P$2:$P$180=P12),--($E$2:$E$180&gt;E12))</f>
        <v>5</v>
      </c>
      <c r="R12" s="43">
        <f>SUM(P12:P15)-MIN(P12:P15)+I12</f>
        <v>84</v>
      </c>
      <c r="S12" s="45">
        <f>RANK(R12,$R$2:$R$180)</f>
        <v>1</v>
      </c>
      <c r="T12" s="43">
        <f>SUM(J12)</f>
        <v>2.2999999999999998</v>
      </c>
      <c r="U12" s="43">
        <f>RANK(T12,$T$2:$T$180)+SUMPRODUCT(--($T$2:$T$180=T12),--($E$2:$E$180&gt;E12))</f>
        <v>35</v>
      </c>
      <c r="V12" s="43">
        <f>SUM(T12:T15)-MIN(T12:T15)+K12</f>
        <v>67.599999999999994</v>
      </c>
      <c r="W12" s="45">
        <f>RANK(V12,$V$2:$V$180)</f>
        <v>2</v>
      </c>
      <c r="X12" s="43">
        <f>SUM(E12:F12,H12,J12)</f>
        <v>108.3</v>
      </c>
      <c r="Y12" s="43">
        <f>RANK(X12,$X$2:$X$180)+SUMPRODUCT(--($X$2:$X$180=X12),--($E$2:$E$180&gt;E12))</f>
        <v>15</v>
      </c>
      <c r="Z12" s="43">
        <f>SUM(X12:X15)-MIN(X12:X15)+I12+G12+K12</f>
        <v>430.5</v>
      </c>
      <c r="AA12" s="45">
        <f>RANK(Z12,$Z$2:$Z$180)</f>
        <v>3</v>
      </c>
      <c r="AB12" s="46" t="s">
        <v>61</v>
      </c>
      <c r="AC12" s="94"/>
    </row>
    <row r="13" spans="1:29" s="57" customFormat="1" ht="15.75" thickBot="1" x14ac:dyDescent="0.3">
      <c r="A13" s="80" t="s">
        <v>69</v>
      </c>
      <c r="B13" s="81" t="s">
        <v>72</v>
      </c>
      <c r="C13" s="82">
        <v>3</v>
      </c>
      <c r="D13" s="50" t="s">
        <v>12</v>
      </c>
      <c r="E13" s="51">
        <f>IF('Written Test'!C11="","",'Written Test'!C11)</f>
        <v>44</v>
      </c>
      <c r="F13" s="51">
        <f>IF(Identification!C11="","",Identification!C11)</f>
        <v>56</v>
      </c>
      <c r="G13" s="53"/>
      <c r="H13" s="51">
        <f>IF('QA Test'!C11="","",'QA Test'!C11)</f>
        <v>20</v>
      </c>
      <c r="I13" s="53"/>
      <c r="J13" s="51">
        <f>IF('Eval. Test'!C11="","",'Eval. Test'!C11)</f>
        <v>14.7</v>
      </c>
      <c r="K13" s="53"/>
      <c r="L13" s="54">
        <f t="shared" ref="L13:L15" si="14">SUM(E13:F13)</f>
        <v>100</v>
      </c>
      <c r="M13" s="43">
        <f t="shared" ref="M13:M15" si="15">RANK(L13,$L$2:$L$180)+SUMPRODUCT(--($L$2:$L$180=L13),--($E$2:$E$180&gt;E13))</f>
        <v>7</v>
      </c>
      <c r="N13" s="55"/>
      <c r="O13" s="56"/>
      <c r="P13" s="43">
        <f>SUM(H13)</f>
        <v>20</v>
      </c>
      <c r="Q13" s="43">
        <f t="shared" ref="Q13:Q15" si="16">RANK(P13,$P$2:$P$180)+SUMPRODUCT(--($P$2:$P$180=P13),--($E$2:$E$180&gt;E13))</f>
        <v>1</v>
      </c>
      <c r="R13" s="55"/>
      <c r="S13" s="56"/>
      <c r="T13" s="43">
        <f t="shared" ref="T13:T15" si="17">SUM(J13,)</f>
        <v>14.7</v>
      </c>
      <c r="U13" s="43">
        <f t="shared" ref="U13:U15" si="18">RANK(T13,$T$2:$T$180)+SUMPRODUCT(--($T$2:$T$180=T13),--($E$2:$E$180&gt;E13))</f>
        <v>1</v>
      </c>
      <c r="V13" s="55"/>
      <c r="W13" s="56"/>
      <c r="X13" s="43">
        <f>SUM(E13:F13,H13,J13)</f>
        <v>134.69999999999999</v>
      </c>
      <c r="Y13" s="43">
        <f t="shared" ref="Y13:Y15" si="19">RANK(X13,$X$2:$X$180)+SUMPRODUCT(--($X$2:$X$180=X13),--($E$2:$E$180&gt;E13))</f>
        <v>3</v>
      </c>
      <c r="Z13" s="55"/>
      <c r="AA13" s="56"/>
      <c r="AB13" s="57" t="s">
        <v>62</v>
      </c>
      <c r="AC13" s="95"/>
    </row>
    <row r="14" spans="1:29" s="46" customFormat="1" ht="15.75" thickBot="1" x14ac:dyDescent="0.3">
      <c r="A14" s="58"/>
      <c r="B14" s="84" t="s">
        <v>73</v>
      </c>
      <c r="C14" s="60">
        <v>3</v>
      </c>
      <c r="D14" s="60" t="s">
        <v>13</v>
      </c>
      <c r="E14" s="64">
        <f>IF('Written Test'!C12="","",'Written Test'!C12)</f>
        <v>28</v>
      </c>
      <c r="F14" s="64">
        <f>IF(Identification!C12="","",Identification!C12)</f>
        <v>36</v>
      </c>
      <c r="G14" s="63"/>
      <c r="H14" s="64">
        <f>IF('QA Test'!C12="","",'QA Test'!C12)</f>
        <v>12</v>
      </c>
      <c r="I14" s="63"/>
      <c r="J14" s="96">
        <f>IF('Eval. Test'!C12="","",'Eval. Test'!C12)</f>
        <v>4.4000000000000004</v>
      </c>
      <c r="K14" s="63"/>
      <c r="L14" s="54">
        <f t="shared" si="14"/>
        <v>64</v>
      </c>
      <c r="M14" s="43">
        <f t="shared" si="15"/>
        <v>31</v>
      </c>
      <c r="N14" s="55"/>
      <c r="O14" s="56"/>
      <c r="P14" s="43">
        <f t="shared" ref="P14:P15" si="20">SUM(H14)</f>
        <v>12</v>
      </c>
      <c r="Q14" s="43">
        <f t="shared" si="16"/>
        <v>28</v>
      </c>
      <c r="R14" s="55"/>
      <c r="S14" s="56"/>
      <c r="T14" s="43">
        <f t="shared" si="17"/>
        <v>4.4000000000000004</v>
      </c>
      <c r="U14" s="43">
        <f t="shared" si="18"/>
        <v>28</v>
      </c>
      <c r="V14" s="55"/>
      <c r="W14" s="56"/>
      <c r="X14" s="43">
        <f>SUM(E14:F14,H14,J14)</f>
        <v>80.400000000000006</v>
      </c>
      <c r="Y14" s="43">
        <f t="shared" si="19"/>
        <v>33</v>
      </c>
      <c r="Z14" s="55"/>
      <c r="AA14" s="56"/>
    </row>
    <row r="15" spans="1:29" s="57" customFormat="1" ht="12.75" customHeight="1" thickBot="1" x14ac:dyDescent="0.3">
      <c r="A15" s="86"/>
      <c r="B15" s="87" t="s">
        <v>74</v>
      </c>
      <c r="C15" s="88">
        <v>3</v>
      </c>
      <c r="D15" s="69" t="s">
        <v>14</v>
      </c>
      <c r="E15" s="51">
        <f>IF('Written Test'!C13="","",'Written Test'!C13)</f>
        <v>30</v>
      </c>
      <c r="F15" s="51">
        <f>IF(Identification!C13="","",Identification!C13)</f>
        <v>48</v>
      </c>
      <c r="G15" s="70"/>
      <c r="H15" s="51">
        <f>IF('QA Test'!C13="","",'QA Test'!C13)</f>
        <v>14</v>
      </c>
      <c r="I15" s="70"/>
      <c r="J15" s="97">
        <f>IF('Eval. Test'!C13="","",'Eval. Test'!C13)</f>
        <v>4.5</v>
      </c>
      <c r="K15" s="70"/>
      <c r="L15" s="71">
        <f t="shared" si="14"/>
        <v>78</v>
      </c>
      <c r="M15" s="43">
        <f t="shared" si="15"/>
        <v>25</v>
      </c>
      <c r="N15" s="72"/>
      <c r="O15" s="73"/>
      <c r="P15" s="43">
        <f t="shared" si="20"/>
        <v>14</v>
      </c>
      <c r="Q15" s="43">
        <f t="shared" si="16"/>
        <v>19</v>
      </c>
      <c r="R15" s="72"/>
      <c r="S15" s="73"/>
      <c r="T15" s="43">
        <f t="shared" si="17"/>
        <v>4.5</v>
      </c>
      <c r="U15" s="43">
        <f t="shared" si="18"/>
        <v>24</v>
      </c>
      <c r="V15" s="72"/>
      <c r="W15" s="73"/>
      <c r="X15" s="43">
        <f>SUM(E15:F15,H15,J15)</f>
        <v>96.5</v>
      </c>
      <c r="Y15" s="43">
        <f t="shared" si="19"/>
        <v>24</v>
      </c>
      <c r="Z15" s="72"/>
      <c r="AA15" s="73"/>
    </row>
    <row r="16" spans="1:29" s="57" customFormat="1" ht="12.75" customHeight="1" thickBot="1" x14ac:dyDescent="0.3">
      <c r="A16" s="130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31"/>
    </row>
    <row r="17" spans="1:27" s="46" customFormat="1" ht="13.5" thickBot="1" x14ac:dyDescent="0.3">
      <c r="A17" s="76" t="s">
        <v>75</v>
      </c>
      <c r="B17" s="77"/>
      <c r="C17" s="78">
        <v>4</v>
      </c>
      <c r="D17" s="78" t="s">
        <v>11</v>
      </c>
      <c r="E17" s="42" t="str">
        <f>IF('Written Test'!C14="","",'Written Test'!C14)</f>
        <v/>
      </c>
      <c r="F17" s="42" t="str">
        <f>IF(Identification!C14="","",Identification!C14)</f>
        <v/>
      </c>
      <c r="G17" s="43">
        <f>IF('Team Exercise'!B5="",0,'Team Exercise'!B5)</f>
        <v>0</v>
      </c>
      <c r="H17" s="42" t="str">
        <f>IF('QA Test'!C14="","",'QA Test'!C14)</f>
        <v/>
      </c>
      <c r="I17" s="43">
        <f>IF('QA Team'!B5="",0,'QA Team'!B5)</f>
        <v>0</v>
      </c>
      <c r="J17" s="42" t="str">
        <f>IF('Eval. Test'!C14="","",'Eval. Test'!C14)</f>
        <v/>
      </c>
      <c r="K17" s="43">
        <f>IF('Eval. Team'!B5="",0,'Eval. Team'!B5)</f>
        <v>0</v>
      </c>
      <c r="L17" s="44">
        <f>SUM(E17:F17)</f>
        <v>0</v>
      </c>
      <c r="M17" s="43">
        <f>RANK(L17,$L$2:$L$180)+SUMPRODUCT(--($L$2:$L$180=L17),--($E$2:$E$180&gt;E17))</f>
        <v>38</v>
      </c>
      <c r="N17" s="43">
        <f>SUM(L17:L20)-MIN(L17:L20)+G17</f>
        <v>42</v>
      </c>
      <c r="O17" s="45">
        <f>RANK(N17,$N$2:$N$180)</f>
        <v>13</v>
      </c>
      <c r="P17" s="43">
        <f>SUM(H17)</f>
        <v>0</v>
      </c>
      <c r="Q17" s="43">
        <f>RANK(P17,$P$2:$P$180)+SUMPRODUCT(--($P$2:$P$180=P17),--($E$2:$E$180&gt;E17))</f>
        <v>38</v>
      </c>
      <c r="R17" s="43">
        <f>SUM(P17:P20)-MIN(P17:P20)+I17</f>
        <v>6</v>
      </c>
      <c r="S17" s="45">
        <f>RANK(R17,$R$2:$R$180)</f>
        <v>13</v>
      </c>
      <c r="T17" s="43">
        <f>SUM(J17)</f>
        <v>0</v>
      </c>
      <c r="U17" s="43">
        <f>RANK(T17,$T$2:$T$180)+SUMPRODUCT(--($T$2:$T$180=T17),--($E$2:$E$180&gt;E17))</f>
        <v>37</v>
      </c>
      <c r="V17" s="43">
        <f>SUM(T17:T20)-MIN(T17:T20)+K17</f>
        <v>2.5</v>
      </c>
      <c r="W17" s="45">
        <f>RANK(V17,$V$2:$V$180)</f>
        <v>13</v>
      </c>
      <c r="X17" s="43">
        <f>SUM(E17:F17,H17,J17)</f>
        <v>0</v>
      </c>
      <c r="Y17" s="43">
        <f>RANK(X17,$X$2:$X$180)+SUMPRODUCT(--($X$2:$X$180=X17),--($E$2:$E$180&gt;E17))</f>
        <v>38</v>
      </c>
      <c r="Z17" s="43">
        <f>SUM(X17:X20)-MIN(X17:X20)+I17+G17+K17</f>
        <v>50.5</v>
      </c>
      <c r="AA17" s="45">
        <f>RANK(Z17,$Z$2:$Z$180)</f>
        <v>13</v>
      </c>
    </row>
    <row r="18" spans="1:27" s="57" customFormat="1" ht="15.75" thickBot="1" x14ac:dyDescent="0.3">
      <c r="A18" s="98" t="s">
        <v>69</v>
      </c>
      <c r="B18" s="81"/>
      <c r="C18" s="82">
        <v>4</v>
      </c>
      <c r="D18" s="50" t="s">
        <v>12</v>
      </c>
      <c r="E18" s="51" t="str">
        <f>IF('Written Test'!C15="","",'Written Test'!C15)</f>
        <v/>
      </c>
      <c r="F18" s="51" t="str">
        <f>IF(Identification!C15="","",Identification!C15)</f>
        <v/>
      </c>
      <c r="G18" s="53"/>
      <c r="H18" s="51" t="str">
        <f>IF('QA Test'!C15="","",'QA Test'!C15)</f>
        <v/>
      </c>
      <c r="I18" s="53"/>
      <c r="J18" s="51" t="str">
        <f>IF('Eval. Test'!C15="","",'Eval. Test'!C15)</f>
        <v/>
      </c>
      <c r="K18" s="53"/>
      <c r="L18" s="54">
        <f t="shared" ref="L18:L20" si="21">SUM(E18:F18)</f>
        <v>0</v>
      </c>
      <c r="M18" s="43">
        <f t="shared" ref="M18:M20" si="22">RANK(L18,$L$2:$L$180)+SUMPRODUCT(--($L$2:$L$180=L18),--($E$2:$E$180&gt;E18))</f>
        <v>38</v>
      </c>
      <c r="N18" s="55"/>
      <c r="O18" s="56"/>
      <c r="P18" s="43">
        <f>SUM(H18)</f>
        <v>0</v>
      </c>
      <c r="Q18" s="43">
        <f t="shared" ref="Q18:Q20" si="23">RANK(P18,$P$2:$P$180)+SUMPRODUCT(--($P$2:$P$180=P18),--($E$2:$E$180&gt;E18))</f>
        <v>38</v>
      </c>
      <c r="R18" s="55"/>
      <c r="S18" s="56"/>
      <c r="T18" s="43">
        <f t="shared" ref="T18:T20" si="24">SUM(J18,)</f>
        <v>0</v>
      </c>
      <c r="U18" s="43">
        <f t="shared" ref="U18:U20" si="25">RANK(T18,$T$2:$T$180)+SUMPRODUCT(--($T$2:$T$180=T18),--($E$2:$E$180&gt;E18))</f>
        <v>37</v>
      </c>
      <c r="V18" s="55"/>
      <c r="W18" s="56"/>
      <c r="X18" s="43">
        <f>SUM(E18:F18,H18,J18)</f>
        <v>0</v>
      </c>
      <c r="Y18" s="43">
        <f t="shared" ref="Y18:Y20" si="26">RANK(X18,$X$2:$X$180)+SUMPRODUCT(--($X$2:$X$180=X18),--($E$2:$E$180&gt;E18))</f>
        <v>38</v>
      </c>
      <c r="Z18" s="55"/>
      <c r="AA18" s="56"/>
    </row>
    <row r="19" spans="1:27" s="46" customFormat="1" ht="15.75" thickBot="1" x14ac:dyDescent="0.3">
      <c r="A19" s="58"/>
      <c r="B19" s="84" t="s">
        <v>76</v>
      </c>
      <c r="C19" s="60">
        <v>4</v>
      </c>
      <c r="D19" s="60" t="s">
        <v>13</v>
      </c>
      <c r="E19" s="64">
        <f>IF('Written Test'!C16="","",'Written Test'!C16)</f>
        <v>18</v>
      </c>
      <c r="F19" s="64">
        <f>IF(Identification!C16="","",Identification!C16)</f>
        <v>24</v>
      </c>
      <c r="G19" s="63"/>
      <c r="H19" s="64">
        <f>IF('QA Test'!C16="","",'QA Test'!C16)</f>
        <v>6</v>
      </c>
      <c r="I19" s="63"/>
      <c r="J19" s="64">
        <f>IF('Eval. Test'!C16="","",'Eval. Test'!C16)</f>
        <v>2.5</v>
      </c>
      <c r="K19" s="63"/>
      <c r="L19" s="54">
        <f t="shared" si="21"/>
        <v>42</v>
      </c>
      <c r="M19" s="43">
        <f t="shared" si="22"/>
        <v>37</v>
      </c>
      <c r="N19" s="55"/>
      <c r="O19" s="56"/>
      <c r="P19" s="43">
        <f t="shared" ref="P19:P20" si="27">SUM(H19)</f>
        <v>6</v>
      </c>
      <c r="Q19" s="43">
        <f t="shared" si="23"/>
        <v>37</v>
      </c>
      <c r="R19" s="55"/>
      <c r="S19" s="56"/>
      <c r="T19" s="43">
        <f t="shared" si="24"/>
        <v>2.5</v>
      </c>
      <c r="U19" s="43">
        <f t="shared" si="25"/>
        <v>34</v>
      </c>
      <c r="V19" s="55"/>
      <c r="W19" s="56"/>
      <c r="X19" s="43">
        <f>SUM(E19:F19,H19,J19)</f>
        <v>50.5</v>
      </c>
      <c r="Y19" s="43">
        <f t="shared" si="26"/>
        <v>37</v>
      </c>
      <c r="Z19" s="55"/>
      <c r="AA19" s="56"/>
    </row>
    <row r="20" spans="1:27" s="57" customFormat="1" ht="15.75" thickBot="1" x14ac:dyDescent="0.3">
      <c r="A20" s="86"/>
      <c r="B20" s="87"/>
      <c r="C20" s="88">
        <v>4</v>
      </c>
      <c r="D20" s="69" t="s">
        <v>14</v>
      </c>
      <c r="E20" s="51" t="str">
        <f>IF('Written Test'!C17="","",'Written Test'!C17)</f>
        <v/>
      </c>
      <c r="F20" s="51" t="str">
        <f>IF(Identification!C17="","",Identification!C17)</f>
        <v/>
      </c>
      <c r="G20" s="70"/>
      <c r="H20" s="51" t="str">
        <f>IF('QA Test'!C17="","",'QA Test'!C17)</f>
        <v/>
      </c>
      <c r="I20" s="70"/>
      <c r="J20" s="51" t="str">
        <f>IF('Eval. Test'!C17="","",'Eval. Test'!C17)</f>
        <v/>
      </c>
      <c r="K20" s="70"/>
      <c r="L20" s="71">
        <f t="shared" si="21"/>
        <v>0</v>
      </c>
      <c r="M20" s="43">
        <f t="shared" si="22"/>
        <v>38</v>
      </c>
      <c r="N20" s="72"/>
      <c r="O20" s="73"/>
      <c r="P20" s="43">
        <f t="shared" si="27"/>
        <v>0</v>
      </c>
      <c r="Q20" s="43">
        <f t="shared" si="23"/>
        <v>38</v>
      </c>
      <c r="R20" s="72"/>
      <c r="S20" s="73"/>
      <c r="T20" s="43">
        <f t="shared" si="24"/>
        <v>0</v>
      </c>
      <c r="U20" s="43">
        <f t="shared" si="25"/>
        <v>37</v>
      </c>
      <c r="V20" s="72"/>
      <c r="W20" s="73"/>
      <c r="X20" s="43">
        <f>SUM(E20:F20,H20,J20)</f>
        <v>0</v>
      </c>
      <c r="Y20" s="43">
        <f t="shared" si="26"/>
        <v>38</v>
      </c>
      <c r="Z20" s="72"/>
      <c r="AA20" s="73"/>
    </row>
    <row r="21" spans="1:27" s="57" customFormat="1" ht="15.75" thickBot="1" x14ac:dyDescent="0.3">
      <c r="A21" s="119"/>
      <c r="B21" s="120"/>
      <c r="C21" s="120"/>
      <c r="D21" s="120"/>
      <c r="E21" s="121"/>
      <c r="F21" s="121"/>
      <c r="G21" s="120"/>
      <c r="H21" s="121"/>
      <c r="I21" s="120"/>
      <c r="J21" s="121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99"/>
    </row>
    <row r="22" spans="1:27" s="57" customFormat="1" ht="13.5" thickBot="1" x14ac:dyDescent="0.3">
      <c r="A22" s="76" t="s">
        <v>77</v>
      </c>
      <c r="B22" s="77" t="s">
        <v>78</v>
      </c>
      <c r="C22" s="78">
        <v>5</v>
      </c>
      <c r="D22" s="78" t="s">
        <v>11</v>
      </c>
      <c r="E22" s="42">
        <f>IF('Written Test'!C18="","",'Written Test'!C18)</f>
        <v>38</v>
      </c>
      <c r="F22" s="42">
        <f>IF(Identification!C18="","",Identification!C18)</f>
        <v>42</v>
      </c>
      <c r="G22" s="43">
        <f>IF('Team Exercise'!B6="",0,'Team Exercise'!B6)</f>
        <v>18</v>
      </c>
      <c r="H22" s="42">
        <f>IF('QA Test'!C18="","",'QA Test'!C18)</f>
        <v>14</v>
      </c>
      <c r="I22" s="43">
        <f>IF('QA Team'!B6="",0,'QA Team'!B6)</f>
        <v>32</v>
      </c>
      <c r="J22" s="42">
        <f>IF('Eval. Test'!C18="","",'Eval. Test'!C18)</f>
        <v>4.5999999999999996</v>
      </c>
      <c r="K22" s="43">
        <f>IF('Eval. Team'!B6="",0,'Eval. Team'!B6)</f>
        <v>49</v>
      </c>
      <c r="L22" s="44">
        <f>SUM(E22:F22)</f>
        <v>80</v>
      </c>
      <c r="M22" s="43">
        <f>RANK(L22,$L$2:$L$180)+SUMPRODUCT(--($L$2:$L$180=L22),--($E$2:$E$180&gt;E22))</f>
        <v>22</v>
      </c>
      <c r="N22" s="43">
        <f>SUM(L22:L25)-MIN(L22:L25)+G22</f>
        <v>292</v>
      </c>
      <c r="O22" s="45">
        <f>RANK(N22,$N$2:$N$180)</f>
        <v>4</v>
      </c>
      <c r="P22" s="43">
        <f>SUM(H22)</f>
        <v>14</v>
      </c>
      <c r="Q22" s="43">
        <f>RANK(P22,$P$2:$P$180)+SUMPRODUCT(--($P$2:$P$180=P22),--($E$2:$E$180&gt;E22))</f>
        <v>15</v>
      </c>
      <c r="R22" s="43">
        <f>SUM(P22:P25)-MIN(P22:P25)+I22</f>
        <v>76</v>
      </c>
      <c r="S22" s="45">
        <f>RANK(R22,$R$2:$R$180)</f>
        <v>4</v>
      </c>
      <c r="T22" s="43">
        <f>SUM(J22)</f>
        <v>4.5999999999999996</v>
      </c>
      <c r="U22" s="43">
        <f>RANK(T22,$T$2:$T$180)+SUMPRODUCT(--($T$2:$T$180=T22),--($E$2:$E$180&gt;E22))</f>
        <v>20</v>
      </c>
      <c r="V22" s="43">
        <f>SUM(T22:T25)-MIN(T22:T25)+K22</f>
        <v>66.099999999999994</v>
      </c>
      <c r="W22" s="45">
        <f>RANK(V22,$V$2:$V$180)</f>
        <v>3</v>
      </c>
      <c r="X22" s="43">
        <f>SUM(E22:F22,H22,J22)</f>
        <v>98.6</v>
      </c>
      <c r="Y22" s="43">
        <f>RANK(X22,$X$2:$X$180)+SUMPRODUCT(--($X$2:$X$180=X22),--($E$2:$E$180&gt;E22))</f>
        <v>21</v>
      </c>
      <c r="Z22" s="43">
        <f>SUM(X22:X25)-MIN(X22:X25)+I22+G22+K22</f>
        <v>434.1</v>
      </c>
      <c r="AA22" s="45">
        <f>RANK(Z22,$Z$2:$Z$180)</f>
        <v>1</v>
      </c>
    </row>
    <row r="23" spans="1:27" s="46" customFormat="1" ht="15.75" thickBot="1" x14ac:dyDescent="0.3">
      <c r="A23" s="98" t="s">
        <v>79</v>
      </c>
      <c r="B23" s="81" t="s">
        <v>80</v>
      </c>
      <c r="C23" s="82">
        <v>5</v>
      </c>
      <c r="D23" s="50" t="s">
        <v>12</v>
      </c>
      <c r="E23" s="51">
        <f>IF('Written Test'!C19="","",'Written Test'!C19)</f>
        <v>32</v>
      </c>
      <c r="F23" s="51">
        <f>IF(Identification!C19="","",Identification!C19)</f>
        <v>56</v>
      </c>
      <c r="G23" s="53"/>
      <c r="H23" s="51">
        <f>IF('QA Test'!C19="","",'QA Test'!C19)</f>
        <v>12</v>
      </c>
      <c r="I23" s="53"/>
      <c r="J23" s="51">
        <f>IF('Eval. Test'!C19="","",'Eval. Test'!C19)</f>
        <v>4.4000000000000004</v>
      </c>
      <c r="K23" s="53"/>
      <c r="L23" s="54">
        <f t="shared" ref="L23:L25" si="28">SUM(E23:F23)</f>
        <v>88</v>
      </c>
      <c r="M23" s="43">
        <f t="shared" ref="M23:M25" si="29">RANK(L23,$L$2:$L$180)+SUMPRODUCT(--($L$2:$L$180=L23),--($E$2:$E$180&gt;E23))</f>
        <v>18</v>
      </c>
      <c r="N23" s="55"/>
      <c r="O23" s="56"/>
      <c r="P23" s="43">
        <f>SUM(H23)</f>
        <v>12</v>
      </c>
      <c r="Q23" s="43">
        <f t="shared" ref="Q23:Q25" si="30">RANK(P23,$P$2:$P$180)+SUMPRODUCT(--($P$2:$P$180=P23),--($E$2:$E$180&gt;E23))</f>
        <v>25</v>
      </c>
      <c r="R23" s="55"/>
      <c r="S23" s="56"/>
      <c r="T23" s="43">
        <f t="shared" ref="T23:T25" si="31">SUM(J23,)</f>
        <v>4.4000000000000004</v>
      </c>
      <c r="U23" s="43">
        <f t="shared" ref="U23:U25" si="32">RANK(T23,$T$2:$T$180)+SUMPRODUCT(--($T$2:$T$180=T23),--($E$2:$E$180&gt;E23))</f>
        <v>27</v>
      </c>
      <c r="V23" s="55"/>
      <c r="W23" s="56"/>
      <c r="X23" s="43">
        <f>SUM(E23:F23,H23,J23)</f>
        <v>104.4</v>
      </c>
      <c r="Y23" s="43">
        <f t="shared" ref="Y23:Y25" si="33">RANK(X23,$X$2:$X$180)+SUMPRODUCT(--($X$2:$X$180=X23),--($E$2:$E$180&gt;E23))</f>
        <v>18</v>
      </c>
      <c r="Z23" s="55"/>
      <c r="AA23" s="56"/>
    </row>
    <row r="24" spans="1:27" s="57" customFormat="1" ht="15.75" thickBot="1" x14ac:dyDescent="0.3">
      <c r="A24" s="58"/>
      <c r="B24" s="84" t="s">
        <v>81</v>
      </c>
      <c r="C24" s="60">
        <v>5</v>
      </c>
      <c r="D24" s="60" t="s">
        <v>13</v>
      </c>
      <c r="E24" s="64">
        <f>IF('Written Test'!C20="","",'Written Test'!C20)</f>
        <v>38</v>
      </c>
      <c r="F24" s="64">
        <f>IF(Identification!C20="","",Identification!C20)</f>
        <v>68</v>
      </c>
      <c r="G24" s="63"/>
      <c r="H24" s="64">
        <f>IF('QA Test'!C20="","",'QA Test'!C20)</f>
        <v>18</v>
      </c>
      <c r="I24" s="63"/>
      <c r="J24" s="64">
        <f>IF('Eval. Test'!C20="","",'Eval. Test'!C20)</f>
        <v>8.1</v>
      </c>
      <c r="K24" s="63"/>
      <c r="L24" s="54">
        <f t="shared" si="28"/>
        <v>106</v>
      </c>
      <c r="M24" s="43">
        <f t="shared" si="29"/>
        <v>5</v>
      </c>
      <c r="N24" s="55"/>
      <c r="O24" s="56"/>
      <c r="P24" s="43">
        <f t="shared" ref="P24:P25" si="34">SUM(H24)</f>
        <v>18</v>
      </c>
      <c r="Q24" s="43">
        <f t="shared" si="30"/>
        <v>4</v>
      </c>
      <c r="R24" s="55"/>
      <c r="S24" s="56"/>
      <c r="T24" s="43">
        <f t="shared" si="31"/>
        <v>8.1</v>
      </c>
      <c r="U24" s="43">
        <f t="shared" si="32"/>
        <v>10</v>
      </c>
      <c r="V24" s="55"/>
      <c r="W24" s="56"/>
      <c r="X24" s="43">
        <f>SUM(E24:F24,H24,J24)</f>
        <v>132.1</v>
      </c>
      <c r="Y24" s="43">
        <f t="shared" si="33"/>
        <v>4</v>
      </c>
      <c r="Z24" s="55"/>
      <c r="AA24" s="56"/>
    </row>
    <row r="25" spans="1:27" s="57" customFormat="1" ht="15.75" thickBot="1" x14ac:dyDescent="0.3">
      <c r="A25" s="86"/>
      <c r="B25" s="87"/>
      <c r="C25" s="88">
        <v>5</v>
      </c>
      <c r="D25" s="69" t="s">
        <v>14</v>
      </c>
      <c r="E25" s="51" t="str">
        <f>IF('Written Test'!C21="","",'Written Test'!C21)</f>
        <v/>
      </c>
      <c r="F25" s="51" t="str">
        <f>IF(Identification!C21="","",Identification!C21)</f>
        <v/>
      </c>
      <c r="G25" s="70"/>
      <c r="H25" s="51" t="str">
        <f>IF('QA Test'!C21="","",'QA Test'!C21)</f>
        <v/>
      </c>
      <c r="I25" s="70"/>
      <c r="J25" s="51" t="str">
        <f>IF('Eval. Test'!C21="","",'Eval. Test'!C21)</f>
        <v/>
      </c>
      <c r="K25" s="70"/>
      <c r="L25" s="71">
        <f t="shared" si="28"/>
        <v>0</v>
      </c>
      <c r="M25" s="43">
        <f t="shared" si="29"/>
        <v>38</v>
      </c>
      <c r="N25" s="72"/>
      <c r="O25" s="73"/>
      <c r="P25" s="43">
        <f t="shared" si="34"/>
        <v>0</v>
      </c>
      <c r="Q25" s="43">
        <f t="shared" si="30"/>
        <v>38</v>
      </c>
      <c r="R25" s="72"/>
      <c r="S25" s="73"/>
      <c r="T25" s="43">
        <f t="shared" si="31"/>
        <v>0</v>
      </c>
      <c r="U25" s="43">
        <f t="shared" si="32"/>
        <v>37</v>
      </c>
      <c r="V25" s="72"/>
      <c r="W25" s="73"/>
      <c r="X25" s="43">
        <f>SUM(E25:F25,H25,J25)</f>
        <v>0</v>
      </c>
      <c r="Y25" s="43">
        <f t="shared" si="33"/>
        <v>38</v>
      </c>
      <c r="Z25" s="72"/>
      <c r="AA25" s="73"/>
    </row>
    <row r="26" spans="1:27" s="57" customFormat="1" ht="13.5" thickBot="1" x14ac:dyDescent="0.3">
      <c r="A26" s="119"/>
      <c r="B26" s="120"/>
      <c r="C26" s="120"/>
      <c r="D26" s="120"/>
      <c r="E26" s="121"/>
      <c r="F26" s="121"/>
      <c r="G26" s="120"/>
      <c r="H26" s="121"/>
      <c r="I26" s="120"/>
      <c r="J26" s="121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2"/>
    </row>
    <row r="27" spans="1:27" s="57" customFormat="1" ht="13.5" thickBot="1" x14ac:dyDescent="0.3">
      <c r="A27" s="100" t="s">
        <v>82</v>
      </c>
      <c r="B27" s="77" t="s">
        <v>83</v>
      </c>
      <c r="C27" s="78">
        <v>6</v>
      </c>
      <c r="D27" s="78" t="s">
        <v>11</v>
      </c>
      <c r="E27" s="42">
        <f>IF('Written Test'!C22="","",'Written Test'!C22)</f>
        <v>36</v>
      </c>
      <c r="F27" s="42">
        <f>IF(Identification!C22="","",Identification!C22)</f>
        <v>58</v>
      </c>
      <c r="G27" s="43">
        <f>IF('Team Exercise'!B7="",0,'Team Exercise'!B7)</f>
        <v>17</v>
      </c>
      <c r="H27" s="42">
        <f>IF('QA Test'!C22="","",'QA Test'!C22)</f>
        <v>14</v>
      </c>
      <c r="I27" s="43">
        <f>IF('QA Team'!B7="",0,'QA Team'!B7)</f>
        <v>28</v>
      </c>
      <c r="J27" s="42">
        <f>IF('Eval. Test'!C22="","",'Eval. Test'!C22)</f>
        <v>10.6</v>
      </c>
      <c r="K27" s="43">
        <f>IF('Eval. Team'!B7="",0,'Eval. Team'!B7)</f>
        <v>42.5</v>
      </c>
      <c r="L27" s="44">
        <f>SUM(E27:F27)</f>
        <v>94</v>
      </c>
      <c r="M27" s="43">
        <f>RANK(L27,$L$2:$L$180)+SUMPRODUCT(--($L$2:$L$180=L27),--($E$2:$E$180&gt;E27))</f>
        <v>11</v>
      </c>
      <c r="N27" s="43">
        <f>SUM(L27:L30)-MIN(L27:L30)+G27</f>
        <v>295</v>
      </c>
      <c r="O27" s="45">
        <f>RANK(N27,$N$2:$N$180)</f>
        <v>1</v>
      </c>
      <c r="P27" s="43">
        <f>SUM(H27)</f>
        <v>14</v>
      </c>
      <c r="Q27" s="43">
        <f>RANK(P27,$P$2:$P$180)+SUMPRODUCT(--($P$2:$P$180=P27),--($E$2:$E$180&gt;E27))</f>
        <v>16</v>
      </c>
      <c r="R27" s="43">
        <f>SUM(P27:P30)-MIN(P27:P30)+I27</f>
        <v>70</v>
      </c>
      <c r="S27" s="45">
        <f>RANK(R27,$R$2:$R$180)</f>
        <v>6</v>
      </c>
      <c r="T27" s="43">
        <f>SUM(J27)</f>
        <v>10.6</v>
      </c>
      <c r="U27" s="43">
        <f>RANK(T27,$T$2:$T$180)+SUMPRODUCT(--($T$2:$T$180=T27),--($E$2:$E$180&gt;E27))</f>
        <v>6</v>
      </c>
      <c r="V27" s="43">
        <f>SUM(T27:T30)-MIN(T27:T30)+K27</f>
        <v>62.1</v>
      </c>
      <c r="W27" s="45">
        <f>RANK(V27,$V$2:$V$180)</f>
        <v>5</v>
      </c>
      <c r="X27" s="43">
        <f>SUM(E27:F27,H27,J27)</f>
        <v>118.6</v>
      </c>
      <c r="Y27" s="43">
        <f>RANK(X27,$X$2:$X$180)+SUMPRODUCT(--($X$2:$X$180=X27),--($E$2:$E$180&gt;E27))</f>
        <v>8</v>
      </c>
      <c r="Z27" s="43">
        <f>SUM(X27:X30)-MIN(X27:X30)+I27+G27+K27</f>
        <v>426.7</v>
      </c>
      <c r="AA27" s="45">
        <f>RANK(Z27,$Z$2:$Z$180)</f>
        <v>4</v>
      </c>
    </row>
    <row r="28" spans="1:27" s="46" customFormat="1" ht="15.75" thickBot="1" x14ac:dyDescent="0.3">
      <c r="A28" s="98"/>
      <c r="B28" s="81" t="s">
        <v>84</v>
      </c>
      <c r="C28" s="82">
        <v>6</v>
      </c>
      <c r="D28" s="50" t="s">
        <v>12</v>
      </c>
      <c r="E28" s="51">
        <f>IF('Written Test'!C23="","",'Written Test'!C23)</f>
        <v>34</v>
      </c>
      <c r="F28" s="51">
        <f>IF(Identification!C23="","",Identification!C23)</f>
        <v>58</v>
      </c>
      <c r="G28" s="53"/>
      <c r="H28" s="51">
        <f>IF('QA Test'!C23="","",'QA Test'!C23)</f>
        <v>14</v>
      </c>
      <c r="I28" s="53"/>
      <c r="J28" s="51">
        <f>IF('Eval. Test'!C23="","",'Eval. Test'!C23)</f>
        <v>4.0999999999999996</v>
      </c>
      <c r="K28" s="53"/>
      <c r="L28" s="54">
        <f t="shared" ref="L28:L30" si="35">SUM(E28:F28)</f>
        <v>92</v>
      </c>
      <c r="M28" s="43">
        <f t="shared" ref="M28:M30" si="36">RANK(L28,$L$2:$L$180)+SUMPRODUCT(--($L$2:$L$180=L28),--($E$2:$E$180&gt;E28))</f>
        <v>12</v>
      </c>
      <c r="N28" s="55"/>
      <c r="O28" s="56"/>
      <c r="P28" s="43">
        <f>SUM(H28)</f>
        <v>14</v>
      </c>
      <c r="Q28" s="43">
        <f t="shared" ref="Q28:Q30" si="37">RANK(P28,$P$2:$P$180)+SUMPRODUCT(--($P$2:$P$180=P28),--($E$2:$E$180&gt;E28))</f>
        <v>17</v>
      </c>
      <c r="R28" s="55"/>
      <c r="S28" s="56"/>
      <c r="T28" s="43">
        <f t="shared" ref="T28:T30" si="38">SUM(J28,)</f>
        <v>4.0999999999999996</v>
      </c>
      <c r="U28" s="43">
        <f t="shared" ref="U28:U30" si="39">RANK(T28,$T$2:$T$180)+SUMPRODUCT(--($T$2:$T$180=T28),--($E$2:$E$180&gt;E28))</f>
        <v>30</v>
      </c>
      <c r="V28" s="55"/>
      <c r="W28" s="56"/>
      <c r="X28" s="43">
        <f>SUM(E28:F28,H28,J28)</f>
        <v>110.1</v>
      </c>
      <c r="Y28" s="43">
        <f t="shared" ref="Y28:Y30" si="40">RANK(X28,$X$2:$X$180)+SUMPRODUCT(--($X$2:$X$180=X28),--($E$2:$E$180&gt;E28))</f>
        <v>13</v>
      </c>
      <c r="Z28" s="55"/>
      <c r="AA28" s="56"/>
    </row>
    <row r="29" spans="1:27" s="57" customFormat="1" ht="15.75" thickBot="1" x14ac:dyDescent="0.3">
      <c r="A29" s="101"/>
      <c r="B29" s="84" t="s">
        <v>85</v>
      </c>
      <c r="C29" s="60">
        <v>6</v>
      </c>
      <c r="D29" s="60" t="s">
        <v>13</v>
      </c>
      <c r="E29" s="64">
        <f>IF('Written Test'!C24="","",'Written Test'!C24)</f>
        <v>26</v>
      </c>
      <c r="F29" s="64">
        <f>IF(Identification!C24="","",Identification!C24)</f>
        <v>48</v>
      </c>
      <c r="G29" s="63"/>
      <c r="H29" s="64">
        <f>IF('QA Test'!C24="","",'QA Test'!C24)</f>
        <v>10</v>
      </c>
      <c r="I29" s="63"/>
      <c r="J29" s="64">
        <f>IF('Eval. Test'!C24="","",'Eval. Test'!C24)</f>
        <v>4.5</v>
      </c>
      <c r="K29" s="63"/>
      <c r="L29" s="54">
        <f t="shared" si="35"/>
        <v>74</v>
      </c>
      <c r="M29" s="43">
        <f t="shared" si="36"/>
        <v>27</v>
      </c>
      <c r="N29" s="55"/>
      <c r="O29" s="56"/>
      <c r="P29" s="43">
        <f t="shared" ref="P29:P30" si="41">SUM(H29)</f>
        <v>10</v>
      </c>
      <c r="Q29" s="43">
        <f t="shared" si="37"/>
        <v>33</v>
      </c>
      <c r="R29" s="55"/>
      <c r="S29" s="56"/>
      <c r="T29" s="43">
        <f t="shared" si="38"/>
        <v>4.5</v>
      </c>
      <c r="U29" s="43">
        <f t="shared" si="39"/>
        <v>26</v>
      </c>
      <c r="V29" s="55"/>
      <c r="W29" s="56"/>
      <c r="X29" s="43">
        <f>SUM(E29:F29,H29,J29)</f>
        <v>88.5</v>
      </c>
      <c r="Y29" s="43">
        <f t="shared" si="40"/>
        <v>28</v>
      </c>
      <c r="Z29" s="55"/>
      <c r="AA29" s="56"/>
    </row>
    <row r="30" spans="1:27" s="57" customFormat="1" ht="15.75" thickBot="1" x14ac:dyDescent="0.3">
      <c r="A30" s="102"/>
      <c r="B30" s="87" t="s">
        <v>86</v>
      </c>
      <c r="C30" s="103">
        <v>6</v>
      </c>
      <c r="D30" s="104" t="s">
        <v>14</v>
      </c>
      <c r="E30" s="51">
        <f>IF('Written Test'!C25="","",'Written Test'!C25)</f>
        <v>28</v>
      </c>
      <c r="F30" s="51">
        <f>IF(Identification!C25="","",Identification!C25)</f>
        <v>64</v>
      </c>
      <c r="G30" s="70"/>
      <c r="H30" s="51">
        <f>IF('QA Test'!C25="","",'QA Test'!C25)</f>
        <v>14</v>
      </c>
      <c r="I30" s="70"/>
      <c r="J30" s="51">
        <f>IF('Eval. Test'!C25="","",'Eval. Test'!C25)</f>
        <v>4.5</v>
      </c>
      <c r="K30" s="70"/>
      <c r="L30" s="71">
        <f t="shared" si="35"/>
        <v>92</v>
      </c>
      <c r="M30" s="43">
        <f t="shared" si="36"/>
        <v>13</v>
      </c>
      <c r="N30" s="72"/>
      <c r="O30" s="73"/>
      <c r="P30" s="43">
        <f t="shared" si="41"/>
        <v>14</v>
      </c>
      <c r="Q30" s="43">
        <f t="shared" si="37"/>
        <v>20</v>
      </c>
      <c r="R30" s="72"/>
      <c r="S30" s="73"/>
      <c r="T30" s="43">
        <f t="shared" si="38"/>
        <v>4.5</v>
      </c>
      <c r="U30" s="43">
        <f t="shared" si="39"/>
        <v>25</v>
      </c>
      <c r="V30" s="72"/>
      <c r="W30" s="73"/>
      <c r="X30" s="43">
        <f>SUM(E30:F30,H30,J30)</f>
        <v>110.5</v>
      </c>
      <c r="Y30" s="43">
        <f t="shared" si="40"/>
        <v>12</v>
      </c>
      <c r="Z30" s="72"/>
      <c r="AA30" s="73"/>
    </row>
    <row r="31" spans="1:27" s="57" customFormat="1" ht="13.5" thickBot="1" x14ac:dyDescent="0.3">
      <c r="A31" s="119"/>
      <c r="B31" s="120"/>
      <c r="C31" s="120"/>
      <c r="D31" s="120"/>
      <c r="E31" s="121"/>
      <c r="F31" s="121"/>
      <c r="G31" s="120"/>
      <c r="H31" s="121"/>
      <c r="I31" s="120"/>
      <c r="J31" s="121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2"/>
    </row>
    <row r="32" spans="1:27" s="57" customFormat="1" ht="13.5" thickBot="1" x14ac:dyDescent="0.3">
      <c r="A32" s="105" t="s">
        <v>87</v>
      </c>
      <c r="B32" s="77" t="s">
        <v>88</v>
      </c>
      <c r="C32" s="78">
        <v>7</v>
      </c>
      <c r="D32" s="78" t="s">
        <v>11</v>
      </c>
      <c r="E32" s="42">
        <f>IF('Written Test'!C26="","",'Written Test'!C26)</f>
        <v>22</v>
      </c>
      <c r="F32" s="42">
        <f>IF(Identification!C26="","",Identification!C26)</f>
        <v>40</v>
      </c>
      <c r="G32" s="43">
        <f>IF('Team Exercise'!B8="",0,'Team Exercise'!B8)</f>
        <v>0</v>
      </c>
      <c r="H32" s="42">
        <f>IF('QA Test'!C26="","",'QA Test'!C26)</f>
        <v>12</v>
      </c>
      <c r="I32" s="43">
        <f>IF('QA Team'!B8="",0,'QA Team'!B8)</f>
        <v>0</v>
      </c>
      <c r="J32" s="42">
        <f>IF('Eval. Test'!C26="","",'Eval. Test'!C26)</f>
        <v>11.2</v>
      </c>
      <c r="K32" s="43">
        <f>IF('Eval. Team'!B8="",0,'Eval. Team'!B8)</f>
        <v>0</v>
      </c>
      <c r="L32" s="44">
        <f>SUM(E32:F32)</f>
        <v>62</v>
      </c>
      <c r="M32" s="43">
        <f>RANK(L32,$L$2:$L$180)+SUMPRODUCT(--($L$2:$L$180=L32),--($E$2:$E$180&gt;E32))</f>
        <v>34</v>
      </c>
      <c r="N32" s="43">
        <f>SUM(L32:L35)-MIN(L32:L35)+G32</f>
        <v>62</v>
      </c>
      <c r="O32" s="45">
        <f>RANK(N32,$N$2:$N$180)</f>
        <v>12</v>
      </c>
      <c r="P32" s="43">
        <f>SUM(H32)</f>
        <v>12</v>
      </c>
      <c r="Q32" s="43">
        <f>RANK(P32,$P$2:$P$180)+SUMPRODUCT(--($P$2:$P$180=P32),--($E$2:$E$180&gt;E32))</f>
        <v>30</v>
      </c>
      <c r="R32" s="43">
        <f>SUM(P32:P35)-MIN(P32:P35)+I32</f>
        <v>12</v>
      </c>
      <c r="S32" s="45">
        <f>RANK(R32,$R$2:$R$180)</f>
        <v>12</v>
      </c>
      <c r="T32" s="43">
        <f>SUM(J32)</f>
        <v>11.2</v>
      </c>
      <c r="U32" s="43">
        <f>RANK(T32,$T$2:$T$180)+SUMPRODUCT(--($T$2:$T$180=T32),--($E$2:$E$180&gt;E32))</f>
        <v>3</v>
      </c>
      <c r="V32" s="43">
        <f>SUM(T32:T35)-MIN(T32:T35)+K32</f>
        <v>11.2</v>
      </c>
      <c r="W32" s="45">
        <f>RANK(V32,$V$2:$V$180)</f>
        <v>10</v>
      </c>
      <c r="X32" s="43">
        <f>SUM(E32:F32,H32,J32)</f>
        <v>85.2</v>
      </c>
      <c r="Y32" s="43">
        <f>RANK(X32,$X$2:$X$180)+SUMPRODUCT(--($X$2:$X$180=X32),--($E$2:$E$180&gt;E32))</f>
        <v>30</v>
      </c>
      <c r="Z32" s="43">
        <f>SUM(X32:X35)-MIN(X32:X35)+I32+G32+K32</f>
        <v>85.2</v>
      </c>
      <c r="AA32" s="45">
        <f>RANK(Z32,$Z$2:$Z$180)</f>
        <v>12</v>
      </c>
    </row>
    <row r="33" spans="1:27" s="46" customFormat="1" ht="15.75" thickBot="1" x14ac:dyDescent="0.3">
      <c r="A33" s="106"/>
      <c r="B33" s="81"/>
      <c r="C33" s="82">
        <v>7</v>
      </c>
      <c r="D33" s="50" t="s">
        <v>12</v>
      </c>
      <c r="E33" s="51" t="str">
        <f>IF('Written Test'!C27="","",'Written Test'!C27)</f>
        <v/>
      </c>
      <c r="F33" s="51" t="str">
        <f>IF(Identification!C27="","",Identification!C27)</f>
        <v/>
      </c>
      <c r="G33" s="53"/>
      <c r="H33" s="51" t="str">
        <f>IF('QA Test'!C27="","",'QA Test'!C27)</f>
        <v/>
      </c>
      <c r="I33" s="53"/>
      <c r="J33" s="51" t="str">
        <f>IF('Eval. Test'!C27="","",'Eval. Test'!C27)</f>
        <v/>
      </c>
      <c r="K33" s="53"/>
      <c r="L33" s="54">
        <f t="shared" ref="L33:L35" si="42">SUM(E33:F33)</f>
        <v>0</v>
      </c>
      <c r="M33" s="43">
        <f t="shared" ref="M33:M35" si="43">RANK(L33,$L$2:$L$180)+SUMPRODUCT(--($L$2:$L$180=L33),--($E$2:$E$180&gt;E33))</f>
        <v>38</v>
      </c>
      <c r="N33" s="55"/>
      <c r="O33" s="56"/>
      <c r="P33" s="43">
        <f>SUM(H33)</f>
        <v>0</v>
      </c>
      <c r="Q33" s="43">
        <f t="shared" ref="Q33:Q35" si="44">RANK(P33,$P$2:$P$180)+SUMPRODUCT(--($P$2:$P$180=P33),--($E$2:$E$180&gt;E33))</f>
        <v>38</v>
      </c>
      <c r="R33" s="55"/>
      <c r="S33" s="56"/>
      <c r="T33" s="43">
        <f t="shared" ref="T33:T35" si="45">SUM(J33,)</f>
        <v>0</v>
      </c>
      <c r="U33" s="43">
        <f t="shared" ref="U33:U35" si="46">RANK(T33,$T$2:$T$180)+SUMPRODUCT(--($T$2:$T$180=T33),--($E$2:$E$180&gt;E33))</f>
        <v>37</v>
      </c>
      <c r="V33" s="55"/>
      <c r="W33" s="56"/>
      <c r="X33" s="43">
        <f>SUM(E33:F33,H33,J33)</f>
        <v>0</v>
      </c>
      <c r="Y33" s="43">
        <f t="shared" ref="Y33:Y35" si="47">RANK(X33,$X$2:$X$180)+SUMPRODUCT(--($X$2:$X$180=X33),--($E$2:$E$180&gt;E33))</f>
        <v>38</v>
      </c>
      <c r="Z33" s="55"/>
      <c r="AA33" s="56"/>
    </row>
    <row r="34" spans="1:27" s="46" customFormat="1" ht="15.75" thickBot="1" x14ac:dyDescent="0.3">
      <c r="A34" s="58"/>
      <c r="B34" s="84"/>
      <c r="C34" s="60">
        <v>7</v>
      </c>
      <c r="D34" s="60" t="s">
        <v>13</v>
      </c>
      <c r="E34" s="64" t="str">
        <f>IF('Written Test'!C28="","",'Written Test'!C28)</f>
        <v/>
      </c>
      <c r="F34" s="64" t="str">
        <f>IF(Identification!C28="","",Identification!C28)</f>
        <v/>
      </c>
      <c r="G34" s="63"/>
      <c r="H34" s="64" t="str">
        <f>IF('QA Test'!C28="","",'QA Test'!C28)</f>
        <v/>
      </c>
      <c r="I34" s="63"/>
      <c r="J34" s="64" t="str">
        <f>IF('Eval. Test'!C28="","",'Eval. Test'!C28)</f>
        <v/>
      </c>
      <c r="K34" s="63"/>
      <c r="L34" s="54">
        <f t="shared" si="42"/>
        <v>0</v>
      </c>
      <c r="M34" s="43">
        <f t="shared" si="43"/>
        <v>38</v>
      </c>
      <c r="N34" s="55"/>
      <c r="O34" s="56"/>
      <c r="P34" s="43">
        <f t="shared" ref="P34:P35" si="48">SUM(H34)</f>
        <v>0</v>
      </c>
      <c r="Q34" s="43">
        <f t="shared" si="44"/>
        <v>38</v>
      </c>
      <c r="R34" s="55"/>
      <c r="S34" s="56"/>
      <c r="T34" s="43">
        <f t="shared" si="45"/>
        <v>0</v>
      </c>
      <c r="U34" s="43">
        <f t="shared" si="46"/>
        <v>37</v>
      </c>
      <c r="V34" s="55"/>
      <c r="W34" s="56"/>
      <c r="X34" s="43">
        <f>SUM(E34:F34,H34,J34)</f>
        <v>0</v>
      </c>
      <c r="Y34" s="43">
        <f t="shared" si="47"/>
        <v>38</v>
      </c>
      <c r="Z34" s="55"/>
      <c r="AA34" s="56"/>
    </row>
    <row r="35" spans="1:27" s="57" customFormat="1" ht="15.75" thickBot="1" x14ac:dyDescent="0.3">
      <c r="A35" s="67"/>
      <c r="B35" s="87"/>
      <c r="C35" s="88">
        <v>7</v>
      </c>
      <c r="D35" s="69" t="s">
        <v>14</v>
      </c>
      <c r="E35" s="51" t="str">
        <f>IF('Written Test'!C29="","",'Written Test'!C29)</f>
        <v/>
      </c>
      <c r="F35" s="51" t="str">
        <f>IF(Identification!C29="","",Identification!C29)</f>
        <v/>
      </c>
      <c r="G35" s="70"/>
      <c r="H35" s="51" t="str">
        <f>IF('QA Test'!C29="","",'QA Test'!C29)</f>
        <v/>
      </c>
      <c r="I35" s="70"/>
      <c r="J35" s="51" t="str">
        <f>IF('Eval. Test'!C29="","",'Eval. Test'!C29)</f>
        <v/>
      </c>
      <c r="K35" s="70"/>
      <c r="L35" s="71">
        <f t="shared" si="42"/>
        <v>0</v>
      </c>
      <c r="M35" s="43">
        <f t="shared" si="43"/>
        <v>38</v>
      </c>
      <c r="N35" s="72"/>
      <c r="O35" s="73"/>
      <c r="P35" s="43">
        <f t="shared" si="48"/>
        <v>0</v>
      </c>
      <c r="Q35" s="43">
        <f t="shared" si="44"/>
        <v>38</v>
      </c>
      <c r="R35" s="72"/>
      <c r="S35" s="73"/>
      <c r="T35" s="43">
        <f t="shared" si="45"/>
        <v>0</v>
      </c>
      <c r="U35" s="43">
        <f t="shared" si="46"/>
        <v>37</v>
      </c>
      <c r="V35" s="72"/>
      <c r="W35" s="73"/>
      <c r="X35" s="43">
        <f>SUM(E35:F35,H35,J35)</f>
        <v>0</v>
      </c>
      <c r="Y35" s="43">
        <f t="shared" si="47"/>
        <v>38</v>
      </c>
      <c r="Z35" s="72"/>
      <c r="AA35" s="73"/>
    </row>
    <row r="36" spans="1:27" s="57" customFormat="1" ht="13.5" thickBot="1" x14ac:dyDescent="0.3">
      <c r="A36" s="120"/>
      <c r="B36" s="120"/>
      <c r="C36" s="120"/>
      <c r="D36" s="120"/>
      <c r="E36" s="121"/>
      <c r="F36" s="121"/>
      <c r="G36" s="120"/>
      <c r="H36" s="121"/>
      <c r="I36" s="120"/>
      <c r="J36" s="121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2"/>
    </row>
    <row r="37" spans="1:27" ht="15.75" thickBot="1" x14ac:dyDescent="0.3">
      <c r="A37" s="105" t="s">
        <v>89</v>
      </c>
      <c r="B37" s="77" t="s">
        <v>90</v>
      </c>
      <c r="C37" s="78">
        <v>8</v>
      </c>
      <c r="D37" s="78" t="s">
        <v>11</v>
      </c>
      <c r="E37" s="42">
        <f>IF('Written Test'!C30="","",'Written Test'!C30)</f>
        <v>44</v>
      </c>
      <c r="F37" s="42">
        <f>IF(Identification!C30="","",Identification!C30)</f>
        <v>64</v>
      </c>
      <c r="G37" s="43">
        <f>IF('Team Exercise'!B9="",0,'Team Exercise'!B9)</f>
        <v>18</v>
      </c>
      <c r="H37" s="42">
        <f>IF('QA Test'!C30="","",'QA Test'!C30)</f>
        <v>20</v>
      </c>
      <c r="I37" s="43">
        <f>IF('QA Team'!B9="",0,'QA Team'!B9)</f>
        <v>30</v>
      </c>
      <c r="J37" s="42">
        <f>IF('Eval. Test'!C30="","",'Eval. Test'!C30)</f>
        <v>3</v>
      </c>
      <c r="K37" s="43">
        <f>IF('Eval. Team'!B9="",0,'Eval. Team'!B9)</f>
        <v>40</v>
      </c>
      <c r="L37" s="44">
        <f>SUM(E37:F37)</f>
        <v>108</v>
      </c>
      <c r="M37" s="43">
        <f>RANK(L37,$L$2:$L$180)+SUMPRODUCT(--($L$2:$L$180=L37),--($E$2:$E$180&gt;E37))</f>
        <v>2</v>
      </c>
      <c r="N37" s="43">
        <f>SUM(L37:L40)-MIN(L37:L40)+G37</f>
        <v>294</v>
      </c>
      <c r="O37" s="45">
        <f>RANK(N37,$N$2:$N$180)</f>
        <v>2</v>
      </c>
      <c r="P37" s="43">
        <f>SUM(H37)</f>
        <v>20</v>
      </c>
      <c r="Q37" s="43">
        <f>RANK(P37,$P$2:$P$180)+SUMPRODUCT(--($P$2:$P$180=P37),--($E$2:$E$180&gt;E37))</f>
        <v>1</v>
      </c>
      <c r="R37" s="43">
        <f>SUM(P37:P40)-MIN(P37:P40)+I37</f>
        <v>82</v>
      </c>
      <c r="S37" s="45">
        <f>RANK(R37,$R$2:$R$180)</f>
        <v>2</v>
      </c>
      <c r="T37" s="43">
        <f>SUM(J37)</f>
        <v>3</v>
      </c>
      <c r="U37" s="43">
        <f>RANK(T37,$T$2:$T$180)+SUMPRODUCT(--($T$2:$T$180=T37),--($E$2:$E$180&gt;E37))</f>
        <v>33</v>
      </c>
      <c r="V37" s="43">
        <f>SUM(T37:T40)-MIN(T37:T40)+K37</f>
        <v>59.9</v>
      </c>
      <c r="W37" s="45">
        <f>RANK(V37,$V$2:$V$180)</f>
        <v>6</v>
      </c>
      <c r="X37" s="43">
        <f>SUM(E37:F37,H37,J37)</f>
        <v>131</v>
      </c>
      <c r="Y37" s="43">
        <f>RANK(X37,$X$2:$X$180)+SUMPRODUCT(--($X$2:$X$180=X37),--($E$2:$E$180&gt;E37))</f>
        <v>5</v>
      </c>
      <c r="Z37" s="43">
        <f>SUM(X37:X40)-MIN(X37:X40)+I37+G37+K37</f>
        <v>431.5</v>
      </c>
      <c r="AA37" s="45">
        <f>RANK(Z37,$Z$2:$Z$180)</f>
        <v>2</v>
      </c>
    </row>
    <row r="38" spans="1:27" ht="15.75" thickBot="1" x14ac:dyDescent="0.3">
      <c r="A38" s="106" t="s">
        <v>94</v>
      </c>
      <c r="B38" s="77" t="s">
        <v>93</v>
      </c>
      <c r="C38" s="82">
        <v>8</v>
      </c>
      <c r="D38" s="50" t="s">
        <v>12</v>
      </c>
      <c r="E38" s="51">
        <f>IF('Written Test'!C31="","",'Written Test'!C31)</f>
        <v>26</v>
      </c>
      <c r="F38" s="51">
        <f>IF(Identification!C31="","",Identification!C31)</f>
        <v>34</v>
      </c>
      <c r="G38" s="53"/>
      <c r="H38" s="51">
        <f>IF('QA Test'!C31="","",'QA Test'!C31)</f>
        <v>8</v>
      </c>
      <c r="I38" s="53"/>
      <c r="J38" s="51">
        <f>IF('Eval. Test'!C31="","",'Eval. Test'!C31)</f>
        <v>7.4</v>
      </c>
      <c r="K38" s="53"/>
      <c r="L38" s="54">
        <f t="shared" ref="L38:L40" si="49">SUM(E38:F38)</f>
        <v>60</v>
      </c>
      <c r="M38" s="43">
        <f t="shared" ref="M38:M40" si="50">RANK(L38,$L$2:$L$180)+SUMPRODUCT(--($L$2:$L$180=L38),--($E$2:$E$180&gt;E38))</f>
        <v>35</v>
      </c>
      <c r="N38" s="55"/>
      <c r="O38" s="56"/>
      <c r="P38" s="43">
        <f>SUM(H38)</f>
        <v>8</v>
      </c>
      <c r="Q38" s="43">
        <f t="shared" ref="Q38:Q40" si="51">RANK(P38,$P$2:$P$180)+SUMPRODUCT(--($P$2:$P$180=P38),--($E$2:$E$180&gt;E38))</f>
        <v>36</v>
      </c>
      <c r="R38" s="55"/>
      <c r="S38" s="56"/>
      <c r="T38" s="43">
        <f t="shared" ref="T38:T40" si="52">SUM(J38,)</f>
        <v>7.4</v>
      </c>
      <c r="U38" s="43">
        <f t="shared" ref="U38:U40" si="53">RANK(T38,$T$2:$T$180)+SUMPRODUCT(--($T$2:$T$180=T38),--($E$2:$E$180&gt;E38))</f>
        <v>12</v>
      </c>
      <c r="V38" s="55"/>
      <c r="W38" s="56"/>
      <c r="X38" s="43">
        <f>SUM(E38:F38,H38,J38)</f>
        <v>75.400000000000006</v>
      </c>
      <c r="Y38" s="43">
        <f t="shared" ref="Y38:Y40" si="54">RANK(X38,$X$2:$X$180)+SUMPRODUCT(--($X$2:$X$180=X38),--($E$2:$E$180&gt;E38))</f>
        <v>35</v>
      </c>
      <c r="Z38" s="55"/>
      <c r="AA38" s="56"/>
    </row>
    <row r="39" spans="1:27" ht="15.75" thickBot="1" x14ac:dyDescent="0.3">
      <c r="A39" s="58"/>
      <c r="B39" s="84" t="s">
        <v>91</v>
      </c>
      <c r="C39" s="60">
        <v>8</v>
      </c>
      <c r="D39" s="60" t="s">
        <v>13</v>
      </c>
      <c r="E39" s="64">
        <f>IF('Written Test'!C32="","",'Written Test'!C32)</f>
        <v>40</v>
      </c>
      <c r="F39" s="64">
        <f>IF(Identification!C32="","",Identification!C32)</f>
        <v>54</v>
      </c>
      <c r="G39" s="63"/>
      <c r="H39" s="64">
        <f>IF('QA Test'!C32="","",'QA Test'!C32)</f>
        <v>16</v>
      </c>
      <c r="I39" s="63"/>
      <c r="J39" s="64">
        <f>IF('Eval. Test'!C32="","",'Eval. Test'!C32)</f>
        <v>5.0999999999999996</v>
      </c>
      <c r="K39" s="63"/>
      <c r="L39" s="54">
        <f t="shared" si="49"/>
        <v>94</v>
      </c>
      <c r="M39" s="43">
        <f t="shared" si="50"/>
        <v>10</v>
      </c>
      <c r="N39" s="55"/>
      <c r="O39" s="56"/>
      <c r="P39" s="43">
        <f t="shared" ref="P39:P40" si="55">SUM(H39)</f>
        <v>16</v>
      </c>
      <c r="Q39" s="43">
        <f t="shared" si="51"/>
        <v>10</v>
      </c>
      <c r="R39" s="55"/>
      <c r="S39" s="56"/>
      <c r="T39" s="43">
        <f t="shared" si="52"/>
        <v>5.0999999999999996</v>
      </c>
      <c r="U39" s="43">
        <f t="shared" si="53"/>
        <v>19</v>
      </c>
      <c r="V39" s="55"/>
      <c r="W39" s="56"/>
      <c r="X39" s="43">
        <f>SUM(E39:F39,H39,J39)</f>
        <v>115.1</v>
      </c>
      <c r="Y39" s="43">
        <f t="shared" si="54"/>
        <v>11</v>
      </c>
      <c r="Z39" s="55"/>
      <c r="AA39" s="56"/>
    </row>
    <row r="40" spans="1:27" ht="15.75" thickBot="1" x14ac:dyDescent="0.3">
      <c r="A40" s="67"/>
      <c r="B40" s="87" t="s">
        <v>92</v>
      </c>
      <c r="C40" s="88">
        <v>8</v>
      </c>
      <c r="D40" s="69" t="s">
        <v>14</v>
      </c>
      <c r="E40" s="51">
        <f>IF('Written Test'!C33="","",'Written Test'!C33)</f>
        <v>32</v>
      </c>
      <c r="F40" s="51">
        <f>IF(Identification!C33="","",Identification!C33)</f>
        <v>42</v>
      </c>
      <c r="G40" s="70"/>
      <c r="H40" s="51">
        <f>IF('QA Test'!C33="","",'QA Test'!C33)</f>
        <v>16</v>
      </c>
      <c r="I40" s="70"/>
      <c r="J40" s="51">
        <f>IF('Eval. Test'!C33="","",'Eval. Test'!C33)</f>
        <v>7.4</v>
      </c>
      <c r="K40" s="70"/>
      <c r="L40" s="71">
        <f t="shared" si="49"/>
        <v>74</v>
      </c>
      <c r="M40" s="43">
        <f t="shared" si="50"/>
        <v>26</v>
      </c>
      <c r="N40" s="72"/>
      <c r="O40" s="73"/>
      <c r="P40" s="43">
        <f t="shared" si="55"/>
        <v>16</v>
      </c>
      <c r="Q40" s="43">
        <f t="shared" si="51"/>
        <v>13</v>
      </c>
      <c r="R40" s="72"/>
      <c r="S40" s="73"/>
      <c r="T40" s="43">
        <f t="shared" si="52"/>
        <v>7.4</v>
      </c>
      <c r="U40" s="43">
        <f t="shared" si="53"/>
        <v>11</v>
      </c>
      <c r="V40" s="72"/>
      <c r="W40" s="73"/>
      <c r="X40" s="43">
        <f>SUM(E40:F40,H40,J40)</f>
        <v>97.4</v>
      </c>
      <c r="Y40" s="43">
        <f t="shared" si="54"/>
        <v>23</v>
      </c>
      <c r="Z40" s="72"/>
      <c r="AA40" s="73"/>
    </row>
    <row r="41" spans="1:27" ht="15.75" thickBot="1" x14ac:dyDescent="0.3">
      <c r="A41" s="120"/>
      <c r="B41" s="120"/>
      <c r="C41" s="120"/>
      <c r="D41" s="120"/>
      <c r="E41" s="121"/>
      <c r="F41" s="121"/>
      <c r="G41" s="120"/>
      <c r="H41" s="121"/>
      <c r="I41" s="120"/>
      <c r="J41" s="121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2"/>
    </row>
    <row r="42" spans="1:27" ht="15.75" thickBot="1" x14ac:dyDescent="0.3">
      <c r="A42" s="100" t="s">
        <v>113</v>
      </c>
      <c r="B42" s="77" t="s">
        <v>114</v>
      </c>
      <c r="C42" s="78">
        <v>9</v>
      </c>
      <c r="D42" s="78" t="s">
        <v>11</v>
      </c>
      <c r="E42" s="42">
        <f>IF('Written Test'!C34="","",'Written Test'!C34)</f>
        <v>34</v>
      </c>
      <c r="F42" s="42">
        <f>IF(Identification!C34="","",Identification!C34)</f>
        <v>56</v>
      </c>
      <c r="G42" s="43">
        <f>IF('Team Exercise'!B10="",0,'Team Exercise'!B10)</f>
        <v>12</v>
      </c>
      <c r="H42" s="42">
        <f>IF('QA Test'!C34="","",'QA Test'!C34)</f>
        <v>12</v>
      </c>
      <c r="I42" s="43">
        <f>IF('QA Team'!B10="",0,'QA Team'!B10)</f>
        <v>30</v>
      </c>
      <c r="J42" s="42">
        <f>IF('Eval. Test'!C34="","",'Eval. Test'!C34)</f>
        <v>5.3</v>
      </c>
      <c r="K42" s="43">
        <f>IF('Eval. Team'!B10="",0,'Eval. Team'!B10)</f>
        <v>45</v>
      </c>
      <c r="L42" s="44">
        <f>SUM(E42:F42)</f>
        <v>90</v>
      </c>
      <c r="M42" s="43">
        <f>RANK(L42,$L$2:$L$180)+SUMPRODUCT(--($L$2:$L$180=L42),--($E$2:$E$180&gt;E42))</f>
        <v>14</v>
      </c>
      <c r="N42" s="43">
        <f>SUM(L42:L45)-MIN(L42:L45)+G42</f>
        <v>270</v>
      </c>
      <c r="O42" s="45">
        <f>RANK(N42,$N$2:$N$180)</f>
        <v>7</v>
      </c>
      <c r="P42" s="43">
        <f>SUM(H42)</f>
        <v>12</v>
      </c>
      <c r="Q42" s="43">
        <f>RANK(P42,$P$2:$P$180)+SUMPRODUCT(--($P$2:$P$180=P42),--($E$2:$E$180&gt;E42))</f>
        <v>24</v>
      </c>
      <c r="R42" s="43">
        <f>SUM(P42:P45)-MIN(P42:P45)+I42</f>
        <v>74</v>
      </c>
      <c r="S42" s="45">
        <f>RANK(R42,$R$2:$R$180)</f>
        <v>5</v>
      </c>
      <c r="T42" s="43">
        <f>SUM(J42)</f>
        <v>5.3</v>
      </c>
      <c r="U42" s="43">
        <f>RANK(T42,$T$2:$T$180)+SUMPRODUCT(--($T$2:$T$180=T42),--($E$2:$E$180&gt;E42))</f>
        <v>14</v>
      </c>
      <c r="V42" s="43">
        <f>SUM(T42:T45)-MIN(T42:T45)+K42</f>
        <v>63.1</v>
      </c>
      <c r="W42" s="45">
        <f>RANK(V42,$V$2:$V$180)</f>
        <v>4</v>
      </c>
      <c r="X42" s="43">
        <f>SUM(E42:F42,H42,J42)</f>
        <v>107.3</v>
      </c>
      <c r="Y42" s="43">
        <f>RANK(X42,$X$2:$X$180)+SUMPRODUCT(--($X$2:$X$180=X42),--($E$2:$E$180&gt;E42))</f>
        <v>16</v>
      </c>
      <c r="Z42" s="43">
        <f>SUM(X42:X45)-MIN(X42:X45)+I42+G42+K42</f>
        <v>403.1</v>
      </c>
      <c r="AA42" s="45">
        <f>RANK(Z42,$Z$2:$Z$180)</f>
        <v>6</v>
      </c>
    </row>
    <row r="43" spans="1:27" ht="15.75" thickBot="1" x14ac:dyDescent="0.3">
      <c r="A43" s="98"/>
      <c r="B43" s="81" t="s">
        <v>115</v>
      </c>
      <c r="C43" s="82">
        <v>9</v>
      </c>
      <c r="D43" s="50" t="s">
        <v>12</v>
      </c>
      <c r="E43" s="51">
        <f>IF('Written Test'!C35="","",'Written Test'!C35)</f>
        <v>36</v>
      </c>
      <c r="F43" s="51">
        <f>IF(Identification!C35="","",Identification!C35)</f>
        <v>42</v>
      </c>
      <c r="G43" s="53"/>
      <c r="H43" s="51">
        <f>IF('QA Test'!C35="","",'QA Test'!C35)</f>
        <v>18</v>
      </c>
      <c r="I43" s="53"/>
      <c r="J43" s="51">
        <f>IF('Eval. Test'!C35="","",'Eval. Test'!C35)</f>
        <v>8.1999999999999993</v>
      </c>
      <c r="K43" s="53"/>
      <c r="L43" s="54">
        <f t="shared" ref="L43:L45" si="56">SUM(E43:F43)</f>
        <v>78</v>
      </c>
      <c r="M43" s="43">
        <f t="shared" ref="M43:M45" si="57">RANK(L43,$L$2:$L$180)+SUMPRODUCT(--($L$2:$L$180=L43),--($E$2:$E$180&gt;E43))</f>
        <v>24</v>
      </c>
      <c r="N43" s="55"/>
      <c r="O43" s="56"/>
      <c r="P43" s="43">
        <f>SUM(H43)</f>
        <v>18</v>
      </c>
      <c r="Q43" s="43">
        <f t="shared" ref="Q43:Q45" si="58">RANK(P43,$P$2:$P$180)+SUMPRODUCT(--($P$2:$P$180=P43),--($E$2:$E$180&gt;E43))</f>
        <v>5</v>
      </c>
      <c r="R43" s="55"/>
      <c r="S43" s="56"/>
      <c r="T43" s="43">
        <f t="shared" ref="T43:T45" si="59">SUM(J43,)</f>
        <v>8.1999999999999993</v>
      </c>
      <c r="U43" s="43">
        <f t="shared" ref="U43:U45" si="60">RANK(T43,$T$2:$T$180)+SUMPRODUCT(--($T$2:$T$180=T43),--($E$2:$E$180&gt;E43))</f>
        <v>9</v>
      </c>
      <c r="V43" s="55"/>
      <c r="W43" s="56"/>
      <c r="X43" s="43">
        <f>SUM(E43:F43,H43,J43)</f>
        <v>104.2</v>
      </c>
      <c r="Y43" s="43">
        <f t="shared" ref="Y43:Y45" si="61">RANK(X43,$X$2:$X$180)+SUMPRODUCT(--($X$2:$X$180=X43),--($E$2:$E$180&gt;E43))</f>
        <v>19</v>
      </c>
      <c r="Z43" s="55"/>
      <c r="AA43" s="56"/>
    </row>
    <row r="44" spans="1:27" ht="15.75" thickBot="1" x14ac:dyDescent="0.3">
      <c r="A44" s="101"/>
      <c r="B44" s="84" t="s">
        <v>116</v>
      </c>
      <c r="C44" s="60">
        <v>9</v>
      </c>
      <c r="D44" s="60" t="s">
        <v>13</v>
      </c>
      <c r="E44" s="64">
        <f>IF('Written Test'!C36="","",'Written Test'!C36)</f>
        <v>34</v>
      </c>
      <c r="F44" s="64">
        <f>IF(Identification!C36="","",Identification!C36)</f>
        <v>56</v>
      </c>
      <c r="G44" s="63"/>
      <c r="H44" s="64">
        <f>IF('QA Test'!C36="","",'QA Test'!C36)</f>
        <v>10</v>
      </c>
      <c r="I44" s="63"/>
      <c r="J44" s="64">
        <f>IF('Eval. Test'!C36="","",'Eval. Test'!C36)</f>
        <v>4.5999999999999996</v>
      </c>
      <c r="K44" s="63"/>
      <c r="L44" s="54">
        <f t="shared" si="56"/>
        <v>90</v>
      </c>
      <c r="M44" s="43">
        <f t="shared" si="57"/>
        <v>14</v>
      </c>
      <c r="N44" s="55"/>
      <c r="O44" s="56"/>
      <c r="P44" s="43">
        <f t="shared" ref="P44:P45" si="62">SUM(H44)</f>
        <v>10</v>
      </c>
      <c r="Q44" s="43">
        <f t="shared" si="58"/>
        <v>31</v>
      </c>
      <c r="R44" s="55"/>
      <c r="S44" s="56"/>
      <c r="T44" s="43">
        <f t="shared" si="59"/>
        <v>4.5999999999999996</v>
      </c>
      <c r="U44" s="43">
        <f t="shared" si="60"/>
        <v>21</v>
      </c>
      <c r="V44" s="55"/>
      <c r="W44" s="56"/>
      <c r="X44" s="43">
        <f>SUM(E44:F44,H44,J44)</f>
        <v>104.6</v>
      </c>
      <c r="Y44" s="43">
        <f t="shared" si="61"/>
        <v>17</v>
      </c>
      <c r="Z44" s="55"/>
      <c r="AA44" s="56"/>
    </row>
    <row r="45" spans="1:27" ht="15.75" thickBot="1" x14ac:dyDescent="0.3">
      <c r="A45" s="86"/>
      <c r="B45" s="87" t="s">
        <v>117</v>
      </c>
      <c r="C45" s="88">
        <v>9</v>
      </c>
      <c r="D45" s="69" t="s">
        <v>14</v>
      </c>
      <c r="E45" s="51">
        <f>IF('Written Test'!C37="","",'Written Test'!C37)</f>
        <v>32</v>
      </c>
      <c r="F45" s="51">
        <f>IF(Identification!C37="","",Identification!C37)</f>
        <v>32</v>
      </c>
      <c r="G45" s="70"/>
      <c r="H45" s="51">
        <f>IF('QA Test'!C37="","",'QA Test'!C37)</f>
        <v>14</v>
      </c>
      <c r="I45" s="70"/>
      <c r="J45" s="51">
        <f>IF('Eval. Test'!C37="","",'Eval. Test'!C37)</f>
        <v>4.5999999999999996</v>
      </c>
      <c r="K45" s="70"/>
      <c r="L45" s="71">
        <f t="shared" si="56"/>
        <v>64</v>
      </c>
      <c r="M45" s="43">
        <f t="shared" si="57"/>
        <v>30</v>
      </c>
      <c r="N45" s="72"/>
      <c r="O45" s="73"/>
      <c r="P45" s="43">
        <f t="shared" si="62"/>
        <v>14</v>
      </c>
      <c r="Q45" s="43">
        <f t="shared" si="58"/>
        <v>18</v>
      </c>
      <c r="R45" s="72"/>
      <c r="S45" s="73"/>
      <c r="T45" s="43">
        <f t="shared" si="59"/>
        <v>4.5999999999999996</v>
      </c>
      <c r="U45" s="43">
        <f t="shared" si="60"/>
        <v>22</v>
      </c>
      <c r="V45" s="72"/>
      <c r="W45" s="73"/>
      <c r="X45" s="43">
        <f>SUM(E45:F45,H45,J45)</f>
        <v>82.6</v>
      </c>
      <c r="Y45" s="43">
        <f t="shared" si="61"/>
        <v>32</v>
      </c>
      <c r="Z45" s="72"/>
      <c r="AA45" s="73"/>
    </row>
    <row r="46" spans="1:27" ht="15.75" thickBot="1" x14ac:dyDescent="0.3">
      <c r="A46" s="126"/>
      <c r="B46" s="127"/>
      <c r="C46" s="127"/>
      <c r="D46" s="127"/>
      <c r="E46" s="128"/>
      <c r="F46" s="128"/>
      <c r="G46" s="127"/>
      <c r="H46" s="128"/>
      <c r="I46" s="127"/>
      <c r="J46" s="128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9"/>
    </row>
    <row r="47" spans="1:27" ht="15.75" thickBot="1" x14ac:dyDescent="0.3">
      <c r="A47" s="108" t="s">
        <v>95</v>
      </c>
      <c r="B47" s="93" t="s">
        <v>96</v>
      </c>
      <c r="C47" s="41">
        <v>10</v>
      </c>
      <c r="D47" s="41" t="s">
        <v>11</v>
      </c>
      <c r="E47" s="109">
        <f>IF('Written Test'!C38="","",'Written Test'!C38)</f>
        <v>38</v>
      </c>
      <c r="F47" s="109">
        <f>IF(Identification!C38="","",Identification!C38)</f>
        <v>44</v>
      </c>
      <c r="G47" s="43">
        <f>IF('Team Exercise'!B11="",0,'Team Exercise'!B11)</f>
        <v>3</v>
      </c>
      <c r="H47" s="109">
        <f>IF('QA Test'!C38="","",'QA Test'!C38)</f>
        <v>12</v>
      </c>
      <c r="I47" s="43">
        <f>IF('QA Team'!B11="",0,'QA Team'!B11)</f>
        <v>10</v>
      </c>
      <c r="J47" s="109" t="str">
        <f>IF('QA Test'!E38="","",'QA Test'!E38)</f>
        <v/>
      </c>
      <c r="K47" s="43">
        <f>IF('Eval. Team'!B11="",0,'Eval. Team'!B11)</f>
        <v>27.5</v>
      </c>
      <c r="L47" s="44">
        <f>SUM(E47:F47)</f>
        <v>82</v>
      </c>
      <c r="M47" s="43">
        <f>RANK(L47,$L$2:$L$180)+SUMPRODUCT(--($L$2:$L$180=L47),--($E$2:$E$180&gt;E47))</f>
        <v>20</v>
      </c>
      <c r="N47" s="43">
        <f>SUM(L47:L50)-MIN(L47:L50)+G47</f>
        <v>238</v>
      </c>
      <c r="O47" s="45">
        <f>RANK(N47,$N$2:$N$180)</f>
        <v>8</v>
      </c>
      <c r="P47" s="43">
        <f>SUM(H47)</f>
        <v>12</v>
      </c>
      <c r="Q47" s="43">
        <f>RANK(P47,$P$2:$P$180)+SUMPRODUCT(--($P$2:$P$180=P47),--($E$2:$E$180&gt;E47))</f>
        <v>22</v>
      </c>
      <c r="R47" s="43">
        <f>SUM(P47:P50)-MIN(P47:P50)+I47</f>
        <v>44</v>
      </c>
      <c r="S47" s="45">
        <f>RANK(R47,$R$2:$R$180)</f>
        <v>8</v>
      </c>
      <c r="T47" s="43">
        <f>SUM(J47)</f>
        <v>0</v>
      </c>
      <c r="U47" s="43">
        <f>RANK(T47,$T$2:$T$180)+SUMPRODUCT(--($T$2:$T$180=T47),--($E$2:$E$180&gt;E47))</f>
        <v>144</v>
      </c>
      <c r="V47" s="43">
        <f>SUM(T47:T50)-MIN(T47:T50)+K47</f>
        <v>42.9</v>
      </c>
      <c r="W47" s="45">
        <f>RANK(V47,$V$2:$V$180)</f>
        <v>7</v>
      </c>
      <c r="X47" s="43">
        <f>SUM(E47:F47,H47,J47)</f>
        <v>94</v>
      </c>
      <c r="Y47" s="43">
        <f>RANK(X47,$X$2:$X$180)+SUMPRODUCT(--($X$2:$X$180=X47),--($E$2:$E$180&gt;E47))</f>
        <v>25</v>
      </c>
      <c r="Z47" s="43">
        <f>SUM(X47:X50)-MIN(X47:X50)+I47+G47+K47</f>
        <v>321</v>
      </c>
      <c r="AA47" s="45">
        <f>RANK(Z47,$Z$2:$Z$180)</f>
        <v>9</v>
      </c>
    </row>
    <row r="48" spans="1:27" ht="15.75" thickBot="1" x14ac:dyDescent="0.3">
      <c r="A48" s="98" t="s">
        <v>101</v>
      </c>
      <c r="B48" s="81" t="s">
        <v>97</v>
      </c>
      <c r="C48" s="82">
        <v>10</v>
      </c>
      <c r="D48" s="50" t="s">
        <v>12</v>
      </c>
      <c r="E48" s="51">
        <f>IF('Written Test'!C39="","",'Written Test'!C39)</f>
        <v>32</v>
      </c>
      <c r="F48" s="51">
        <f>IF(Identification!C39="","",Identification!C39)</f>
        <v>58</v>
      </c>
      <c r="G48" s="53"/>
      <c r="H48" s="51">
        <f>IF('QA Test'!C39="","",'QA Test'!C39)</f>
        <v>12</v>
      </c>
      <c r="I48" s="53"/>
      <c r="J48" s="97">
        <f>IF('Eval. Test'!C39="","",'Eval. Test'!C39)</f>
        <v>7.1</v>
      </c>
      <c r="K48" s="53"/>
      <c r="L48" s="54">
        <f t="shared" ref="L48:L50" si="63">SUM(E48:F48)</f>
        <v>90</v>
      </c>
      <c r="M48" s="43">
        <f t="shared" ref="M48:M50" si="64">RANK(L48,$L$2:$L$180)+SUMPRODUCT(--($L$2:$L$180=L48),--($E$2:$E$180&gt;E48))</f>
        <v>16</v>
      </c>
      <c r="N48" s="55"/>
      <c r="O48" s="56"/>
      <c r="P48" s="43">
        <f>SUM(H48)</f>
        <v>12</v>
      </c>
      <c r="Q48" s="43">
        <f t="shared" ref="Q48:Q50" si="65">RANK(P48,$P$2:$P$180)+SUMPRODUCT(--($P$2:$P$180=P48),--($E$2:$E$180&gt;E48))</f>
        <v>25</v>
      </c>
      <c r="R48" s="55"/>
      <c r="S48" s="56"/>
      <c r="T48" s="43">
        <f t="shared" ref="T48:T50" si="66">SUM(J48,)</f>
        <v>7.1</v>
      </c>
      <c r="U48" s="43">
        <f t="shared" ref="U48:U50" si="67">RANK(T48,$T$2:$T$180)+SUMPRODUCT(--($T$2:$T$180=T48),--($E$2:$E$180&gt;E48))</f>
        <v>13</v>
      </c>
      <c r="V48" s="55"/>
      <c r="W48" s="56"/>
      <c r="X48" s="43">
        <f>SUM(E48:F48,H48,J48)</f>
        <v>109.1</v>
      </c>
      <c r="Y48" s="43">
        <f t="shared" ref="Y48:Y50" si="68">RANK(X48,$X$2:$X$180)+SUMPRODUCT(--($X$2:$X$180=X48),--($E$2:$E$180&gt;E48))</f>
        <v>14</v>
      </c>
      <c r="Z48" s="55"/>
      <c r="AA48" s="56"/>
    </row>
    <row r="49" spans="1:27" ht="15.75" thickBot="1" x14ac:dyDescent="0.3">
      <c r="A49" s="101"/>
      <c r="B49" s="84" t="s">
        <v>98</v>
      </c>
      <c r="C49" s="60">
        <v>10</v>
      </c>
      <c r="D49" s="60" t="s">
        <v>13</v>
      </c>
      <c r="E49" s="64">
        <f>IF('Written Test'!C40="","",'Written Test'!C40)</f>
        <v>20</v>
      </c>
      <c r="F49" s="64">
        <f>IF(Identification!C40="","",Identification!C40)</f>
        <v>43</v>
      </c>
      <c r="G49" s="63"/>
      <c r="H49" s="64">
        <f>IF('QA Test'!C40="","",'QA Test'!C40)</f>
        <v>10</v>
      </c>
      <c r="I49" s="63"/>
      <c r="J49" s="64">
        <f>IF('Eval. Test'!C40="","",'Eval. Test'!C40)</f>
        <v>4.4000000000000004</v>
      </c>
      <c r="K49" s="63"/>
      <c r="L49" s="54">
        <f t="shared" si="63"/>
        <v>63</v>
      </c>
      <c r="M49" s="43">
        <f t="shared" si="64"/>
        <v>32</v>
      </c>
      <c r="N49" s="55"/>
      <c r="O49" s="56"/>
      <c r="P49" s="43">
        <f t="shared" ref="P49:P50" si="69">SUM(H49)</f>
        <v>10</v>
      </c>
      <c r="Q49" s="43">
        <f t="shared" si="65"/>
        <v>35</v>
      </c>
      <c r="R49" s="55"/>
      <c r="S49" s="56"/>
      <c r="T49" s="43">
        <f t="shared" si="66"/>
        <v>4.4000000000000004</v>
      </c>
      <c r="U49" s="43">
        <f t="shared" si="67"/>
        <v>29</v>
      </c>
      <c r="V49" s="55"/>
      <c r="W49" s="56"/>
      <c r="X49" s="43">
        <f>SUM(E49:F49,H49,J49)</f>
        <v>77.400000000000006</v>
      </c>
      <c r="Y49" s="43">
        <f t="shared" si="68"/>
        <v>34</v>
      </c>
      <c r="Z49" s="55"/>
      <c r="AA49" s="56"/>
    </row>
    <row r="50" spans="1:27" ht="15.75" thickBot="1" x14ac:dyDescent="0.3">
      <c r="A50" s="86"/>
      <c r="B50" s="87" t="s">
        <v>99</v>
      </c>
      <c r="C50" s="88">
        <v>10</v>
      </c>
      <c r="D50" s="69" t="s">
        <v>14</v>
      </c>
      <c r="E50" s="51">
        <f>IF('Written Test'!C41="","",'Written Test'!C41)</f>
        <v>24</v>
      </c>
      <c r="F50" s="51">
        <f>IF(Identification!C41="","",Identification!C41)</f>
        <v>36</v>
      </c>
      <c r="G50" s="70"/>
      <c r="H50" s="51">
        <f>IF('QA Test'!C41="","",'QA Test'!C41)</f>
        <v>10</v>
      </c>
      <c r="I50" s="70"/>
      <c r="J50" s="51">
        <f>IF('Eval. Test'!C41="","",'Eval. Test'!C41)</f>
        <v>3.9</v>
      </c>
      <c r="K50" s="70"/>
      <c r="L50" s="71">
        <f t="shared" si="63"/>
        <v>60</v>
      </c>
      <c r="M50" s="43">
        <f t="shared" si="64"/>
        <v>36</v>
      </c>
      <c r="N50" s="72"/>
      <c r="O50" s="73"/>
      <c r="P50" s="43">
        <f t="shared" si="69"/>
        <v>10</v>
      </c>
      <c r="Q50" s="43">
        <f t="shared" si="65"/>
        <v>34</v>
      </c>
      <c r="R50" s="72"/>
      <c r="S50" s="73"/>
      <c r="T50" s="43">
        <f t="shared" si="66"/>
        <v>3.9</v>
      </c>
      <c r="U50" s="43">
        <f t="shared" si="67"/>
        <v>32</v>
      </c>
      <c r="V50" s="72"/>
      <c r="W50" s="73"/>
      <c r="X50" s="43">
        <f>SUM(E50:F50,H50,J50)</f>
        <v>73.900000000000006</v>
      </c>
      <c r="Y50" s="43">
        <f t="shared" si="68"/>
        <v>36</v>
      </c>
      <c r="Z50" s="72"/>
      <c r="AA50" s="73"/>
    </row>
    <row r="51" spans="1:27" ht="15.75" thickBot="1" x14ac:dyDescent="0.3">
      <c r="A51" s="119"/>
      <c r="B51" s="120"/>
      <c r="C51" s="120"/>
      <c r="D51" s="120"/>
      <c r="E51" s="121"/>
      <c r="F51" s="121"/>
      <c r="G51" s="120"/>
      <c r="H51" s="121"/>
      <c r="I51" s="120"/>
      <c r="J51" s="121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2"/>
    </row>
    <row r="52" spans="1:27" ht="15.75" thickBot="1" x14ac:dyDescent="0.3">
      <c r="A52" s="100" t="s">
        <v>100</v>
      </c>
      <c r="B52" s="77" t="s">
        <v>103</v>
      </c>
      <c r="C52" s="78">
        <v>11</v>
      </c>
      <c r="D52" s="78" t="s">
        <v>11</v>
      </c>
      <c r="E52" s="42">
        <f>IF('Written Test'!C42="","",'Written Test'!C42)</f>
        <v>34</v>
      </c>
      <c r="F52" s="42">
        <f>IF(Identification!C42="","",Identification!C42)</f>
        <v>62</v>
      </c>
      <c r="G52" s="43">
        <f>IF('Team Exercise'!B12="",0,'Team Exercise'!B12)</f>
        <v>12</v>
      </c>
      <c r="H52" s="42">
        <f>IF('QA Test'!C42="","",'QA Test'!C42)</f>
        <v>16</v>
      </c>
      <c r="I52" s="43">
        <f>IF('QA Team'!B12="",0,'QA Team'!B12)</f>
        <v>32</v>
      </c>
      <c r="J52" s="42">
        <f>IF('Eval. Test'!C42="","",'Eval. Test'!C42)</f>
        <v>5.3</v>
      </c>
      <c r="K52" s="43">
        <f>IF('Eval. Team'!B12="",0,'Eval. Team'!B12)</f>
        <v>49</v>
      </c>
      <c r="L52" s="44">
        <f>SUM(E52:F52)</f>
        <v>96</v>
      </c>
      <c r="M52" s="43">
        <f>RANK(L52,$L$2:$L$180)+SUMPRODUCT(--($L$2:$L$180=L52),--($E$2:$E$180&gt;E52))</f>
        <v>9</v>
      </c>
      <c r="N52" s="43">
        <f>SUM(L52:L55)-MIN(L52:L55)+G52</f>
        <v>286</v>
      </c>
      <c r="O52" s="45">
        <f>RANK(N52,$N$2:$N$180)</f>
        <v>5</v>
      </c>
      <c r="P52" s="43">
        <f>SUM(H52)</f>
        <v>16</v>
      </c>
      <c r="Q52" s="43">
        <f>RANK(P52,$P$2:$P$180)+SUMPRODUCT(--($P$2:$P$180=P52),--($E$2:$E$180&gt;E52))</f>
        <v>12</v>
      </c>
      <c r="R52" s="43">
        <f>SUM(P52:P55)-MIN(P52:P55)+I52</f>
        <v>78</v>
      </c>
      <c r="S52" s="45">
        <f>RANK(R52,$R$2:$R$180)</f>
        <v>3</v>
      </c>
      <c r="T52" s="43">
        <f>SUM(J52)</f>
        <v>5.3</v>
      </c>
      <c r="U52" s="43">
        <f>RANK(T52,$T$2:$T$180)+SUMPRODUCT(--($T$2:$T$180=T52),--($E$2:$E$180&gt;E52))</f>
        <v>14</v>
      </c>
      <c r="V52" s="43">
        <f>SUM(T52:T55)-MIN(T52:T55)+K52</f>
        <v>68</v>
      </c>
      <c r="W52" s="45">
        <f>RANK(V52,$V$2:$V$180)</f>
        <v>1</v>
      </c>
      <c r="X52" s="43">
        <f>SUM(E52:F52,H52,J52)</f>
        <v>117.3</v>
      </c>
      <c r="Y52" s="43">
        <f>RANK(X52,$X$2:$X$180)+SUMPRODUCT(--($X$2:$X$180=X52),--($E$2:$E$180&gt;E52))</f>
        <v>9</v>
      </c>
      <c r="Z52" s="43">
        <f>SUM(X52:X55)-MIN(X52:X55)+I52+G52+K52</f>
        <v>425.6</v>
      </c>
      <c r="AA52" s="45">
        <f>RANK(Z52,$Z$2:$Z$180)</f>
        <v>5</v>
      </c>
    </row>
    <row r="53" spans="1:27" ht="15.75" thickBot="1" x14ac:dyDescent="0.3">
      <c r="A53" s="98" t="s">
        <v>102</v>
      </c>
      <c r="B53" s="81" t="s">
        <v>104</v>
      </c>
      <c r="C53" s="82">
        <v>11</v>
      </c>
      <c r="D53" s="50" t="s">
        <v>12</v>
      </c>
      <c r="E53" s="51">
        <f>IF('Written Test'!C43="","",'Written Test'!C43)</f>
        <v>42</v>
      </c>
      <c r="F53" s="51">
        <f>IF(Identification!C43="","",Identification!C43)</f>
        <v>54</v>
      </c>
      <c r="G53" s="53"/>
      <c r="H53" s="51">
        <f>IF('QA Test'!C43="","",'QA Test'!C43)</f>
        <v>16</v>
      </c>
      <c r="I53" s="53"/>
      <c r="J53" s="51">
        <f>IF('Eval. Test'!C43="","",'Eval. Test'!C43)</f>
        <v>5.2</v>
      </c>
      <c r="K53" s="53"/>
      <c r="L53" s="54">
        <f t="shared" ref="L53:L55" si="70">SUM(E53:F53)</f>
        <v>96</v>
      </c>
      <c r="M53" s="43">
        <f t="shared" ref="M53:M55" si="71">RANK(L53,$L$2:$L$180)+SUMPRODUCT(--($L$2:$L$180=L53),--($E$2:$E$180&gt;E53))</f>
        <v>8</v>
      </c>
      <c r="N53" s="55"/>
      <c r="O53" s="56"/>
      <c r="P53" s="43">
        <f>SUM(H53)</f>
        <v>16</v>
      </c>
      <c r="Q53" s="43">
        <f t="shared" ref="Q53:Q55" si="72">RANK(P53,$P$2:$P$180)+SUMPRODUCT(--($P$2:$P$180=P53),--($E$2:$E$180&gt;E53))</f>
        <v>9</v>
      </c>
      <c r="R53" s="55"/>
      <c r="S53" s="56"/>
      <c r="T53" s="43">
        <f t="shared" ref="T53:T55" si="73">SUM(J53,)</f>
        <v>5.2</v>
      </c>
      <c r="U53" s="43">
        <f t="shared" ref="U53:U55" si="74">RANK(T53,$T$2:$T$180)+SUMPRODUCT(--($T$2:$T$180=T53),--($E$2:$E$180&gt;E53))</f>
        <v>18</v>
      </c>
      <c r="V53" s="55"/>
      <c r="W53" s="56"/>
      <c r="X53" s="43">
        <f>SUM(E53:F53,H53,J53)</f>
        <v>117.2</v>
      </c>
      <c r="Y53" s="43">
        <f t="shared" ref="Y53:Y55" si="75">RANK(X53,$X$2:$X$180)+SUMPRODUCT(--($X$2:$X$180=X53),--($E$2:$E$180&gt;E53))</f>
        <v>10</v>
      </c>
      <c r="Z53" s="55"/>
      <c r="AA53" s="56"/>
    </row>
    <row r="54" spans="1:27" ht="15.75" thickBot="1" x14ac:dyDescent="0.3">
      <c r="A54" s="101"/>
      <c r="B54" s="84" t="s">
        <v>105</v>
      </c>
      <c r="C54" s="60">
        <v>11</v>
      </c>
      <c r="D54" s="60" t="s">
        <v>13</v>
      </c>
      <c r="E54" s="64">
        <f>IF('Written Test'!C44="","",'Written Test'!C44)</f>
        <v>32</v>
      </c>
      <c r="F54" s="64">
        <f>IF(Identification!C44="","",Identification!C44)</f>
        <v>50</v>
      </c>
      <c r="G54" s="63"/>
      <c r="H54" s="64">
        <f>IF('QA Test'!C44="","",'QA Test'!C44)</f>
        <v>12</v>
      </c>
      <c r="I54" s="63"/>
      <c r="J54" s="64">
        <f>IF('Eval. Test'!C44="","",'Eval. Test'!C44)</f>
        <v>4.0999999999999996</v>
      </c>
      <c r="K54" s="63"/>
      <c r="L54" s="54">
        <f t="shared" si="70"/>
        <v>82</v>
      </c>
      <c r="M54" s="43">
        <f t="shared" si="71"/>
        <v>21</v>
      </c>
      <c r="N54" s="55"/>
      <c r="O54" s="56"/>
      <c r="P54" s="43">
        <f t="shared" ref="P54:P55" si="76">SUM(H54)</f>
        <v>12</v>
      </c>
      <c r="Q54" s="43">
        <f t="shared" si="72"/>
        <v>25</v>
      </c>
      <c r="R54" s="55"/>
      <c r="S54" s="56"/>
      <c r="T54" s="43">
        <f t="shared" si="73"/>
        <v>4.0999999999999996</v>
      </c>
      <c r="U54" s="43">
        <f t="shared" si="74"/>
        <v>31</v>
      </c>
      <c r="V54" s="55"/>
      <c r="W54" s="56"/>
      <c r="X54" s="43">
        <f>SUM(E54:F54,H54,J54)</f>
        <v>98.1</v>
      </c>
      <c r="Y54" s="43">
        <f t="shared" si="75"/>
        <v>22</v>
      </c>
      <c r="Z54" s="55"/>
      <c r="AA54" s="56"/>
    </row>
    <row r="55" spans="1:27" ht="15.75" thickBot="1" x14ac:dyDescent="0.3">
      <c r="A55" s="86"/>
      <c r="B55" s="87" t="s">
        <v>106</v>
      </c>
      <c r="C55" s="88">
        <v>11</v>
      </c>
      <c r="D55" s="69" t="s">
        <v>14</v>
      </c>
      <c r="E55" s="51">
        <f>IF('Written Test'!C45="","",'Written Test'!C45)</f>
        <v>26</v>
      </c>
      <c r="F55" s="51">
        <f>IF(Identification!C45="","",Identification!C45)</f>
        <v>36</v>
      </c>
      <c r="G55" s="70"/>
      <c r="H55" s="51">
        <f>IF('QA Test'!C45="","",'QA Test'!C45)</f>
        <v>14</v>
      </c>
      <c r="I55" s="70"/>
      <c r="J55" s="51">
        <f>IF('Eval. Test'!C45="","",'Eval. Test'!C45)</f>
        <v>8.5</v>
      </c>
      <c r="K55" s="70"/>
      <c r="L55" s="71">
        <f t="shared" si="70"/>
        <v>62</v>
      </c>
      <c r="M55" s="43">
        <f t="shared" si="71"/>
        <v>33</v>
      </c>
      <c r="N55" s="72"/>
      <c r="O55" s="73"/>
      <c r="P55" s="43">
        <f t="shared" si="76"/>
        <v>14</v>
      </c>
      <c r="Q55" s="43">
        <f t="shared" si="72"/>
        <v>21</v>
      </c>
      <c r="R55" s="72"/>
      <c r="S55" s="73"/>
      <c r="T55" s="43">
        <f t="shared" si="73"/>
        <v>8.5</v>
      </c>
      <c r="U55" s="43">
        <f t="shared" si="74"/>
        <v>7</v>
      </c>
      <c r="V55" s="72"/>
      <c r="W55" s="73"/>
      <c r="X55" s="43">
        <f>SUM(E55:F55,H55,J55)</f>
        <v>84.5</v>
      </c>
      <c r="Y55" s="43">
        <f t="shared" si="75"/>
        <v>31</v>
      </c>
      <c r="Z55" s="72"/>
      <c r="AA55" s="73"/>
    </row>
    <row r="56" spans="1:27" ht="15.75" thickBot="1" x14ac:dyDescent="0.3">
      <c r="A56" s="119"/>
      <c r="B56" s="120"/>
      <c r="C56" s="120"/>
      <c r="D56" s="120"/>
      <c r="E56" s="121"/>
      <c r="F56" s="121"/>
      <c r="G56" s="120"/>
      <c r="H56" s="121"/>
      <c r="I56" s="120"/>
      <c r="J56" s="121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2"/>
    </row>
    <row r="57" spans="1:27" ht="15.75" thickBot="1" x14ac:dyDescent="0.3">
      <c r="A57" s="100" t="s">
        <v>107</v>
      </c>
      <c r="B57" s="77" t="s">
        <v>108</v>
      </c>
      <c r="C57" s="78">
        <v>12</v>
      </c>
      <c r="D57" s="78" t="s">
        <v>11</v>
      </c>
      <c r="E57" s="42">
        <f>IF('Written Test'!C46="","",'Written Test'!C46)</f>
        <v>28</v>
      </c>
      <c r="F57" s="42">
        <f>IF(Identification!C46="","",Identification!C46)</f>
        <v>40</v>
      </c>
      <c r="G57" s="43">
        <f>IF('Team Exercise'!B13="",0,'Team Exercise'!B13)</f>
        <v>12</v>
      </c>
      <c r="H57" s="42">
        <f>IF('QA Test'!C46="","",'QA Test'!C46)</f>
        <v>18</v>
      </c>
      <c r="I57" s="43">
        <f>IF('QA Team'!B13="",0,'QA Team'!B13)</f>
        <v>16</v>
      </c>
      <c r="J57" s="42">
        <f>IF('Eval. Test'!C46="","",'Eval. Test'!C46)</f>
        <v>5.3</v>
      </c>
      <c r="K57" s="43">
        <f>IF('Eval. Team'!B13="",0,'Eval. Team'!B13)</f>
        <v>28</v>
      </c>
      <c r="L57" s="44">
        <f>SUM(E57:F57)</f>
        <v>68</v>
      </c>
      <c r="M57" s="43">
        <f>RANK(L57,$L$2:$L$180)+SUMPRODUCT(--($L$2:$L$180=L57),--($E$2:$E$180&gt;E57))</f>
        <v>29</v>
      </c>
      <c r="N57" s="43">
        <f>SUM(L57:L60)-MIN(L57:L60)+G57</f>
        <v>232</v>
      </c>
      <c r="O57" s="45">
        <f>RANK(N57,$N$2:$N$180)</f>
        <v>9</v>
      </c>
      <c r="P57" s="43">
        <f>SUM(H57)</f>
        <v>18</v>
      </c>
      <c r="Q57" s="43">
        <f>RANK(P57,$P$2:$P$180)+SUMPRODUCT(--($P$2:$P$180=P57),--($E$2:$E$180&gt;E57))</f>
        <v>7</v>
      </c>
      <c r="R57" s="43">
        <f>SUM(P57:P60)-MIN(P57:P60)+I57</f>
        <v>56</v>
      </c>
      <c r="S57" s="45">
        <f>RANK(R57,$R$2:$R$180)</f>
        <v>7</v>
      </c>
      <c r="T57" s="43">
        <f>SUM(J57)</f>
        <v>5.3</v>
      </c>
      <c r="U57" s="43">
        <f>RANK(T57,$T$2:$T$180)+SUMPRODUCT(--($T$2:$T$180=T57),--($E$2:$E$180&gt;E57))</f>
        <v>17</v>
      </c>
      <c r="V57" s="43">
        <f>SUM(T57:T60)-MIN(T57:T60)+K57</f>
        <v>40.200000000000003</v>
      </c>
      <c r="W57" s="45">
        <f>RANK(V57,$V$2:$V$180)</f>
        <v>8</v>
      </c>
      <c r="X57" s="43">
        <f>SUM(E57:F57,H57,J57)</f>
        <v>91.3</v>
      </c>
      <c r="Y57" s="43">
        <f>RANK(X57,$X$2:$X$180)+SUMPRODUCT(--($X$2:$X$180=X57),--($E$2:$E$180&gt;E57))</f>
        <v>27</v>
      </c>
      <c r="Z57" s="43">
        <f>SUM(X57:X60)-MIN(X57:X60)+I57+G57+K57</f>
        <v>328.2</v>
      </c>
      <c r="AA57" s="45">
        <f>RANK(Z57,$Z$2:$Z$180)</f>
        <v>8</v>
      </c>
    </row>
    <row r="58" spans="1:27" ht="15.75" thickBot="1" x14ac:dyDescent="0.3">
      <c r="A58" s="98" t="s">
        <v>102</v>
      </c>
      <c r="B58" s="81" t="s">
        <v>109</v>
      </c>
      <c r="C58" s="82">
        <v>12</v>
      </c>
      <c r="D58" s="50" t="s">
        <v>12</v>
      </c>
      <c r="E58" s="51">
        <f>IF('Written Test'!C47="","",'Written Test'!C47)</f>
        <v>34</v>
      </c>
      <c r="F58" s="51">
        <f>IF(Identification!C47="","",Identification!C47)</f>
        <v>38</v>
      </c>
      <c r="G58" s="53"/>
      <c r="H58" s="51">
        <f>IF('QA Test'!C47="","",'QA Test'!C47)</f>
        <v>10</v>
      </c>
      <c r="I58" s="53"/>
      <c r="J58" s="51">
        <f>IF('Eval. Test'!C47="","",'Eval. Test'!C47)</f>
        <v>5.3</v>
      </c>
      <c r="K58" s="53"/>
      <c r="L58" s="54">
        <f t="shared" ref="L58:L60" si="77">SUM(E58:F58)</f>
        <v>72</v>
      </c>
      <c r="M58" s="43">
        <f t="shared" ref="M58:M60" si="78">RANK(L58,$L$2:$L$180)+SUMPRODUCT(--($L$2:$L$180=L58),--($E$2:$E$180&gt;E58))</f>
        <v>28</v>
      </c>
      <c r="N58" s="55"/>
      <c r="O58" s="56"/>
      <c r="P58" s="43">
        <f>SUM(H58)</f>
        <v>10</v>
      </c>
      <c r="Q58" s="43">
        <f t="shared" ref="Q58:Q60" si="79">RANK(P58,$P$2:$P$180)+SUMPRODUCT(--($P$2:$P$180=P58),--($E$2:$E$180&gt;E58))</f>
        <v>31</v>
      </c>
      <c r="R58" s="55"/>
      <c r="S58" s="56"/>
      <c r="T58" s="43">
        <f t="shared" ref="T58:T60" si="80">SUM(J58,)</f>
        <v>5.3</v>
      </c>
      <c r="U58" s="43">
        <f t="shared" ref="U58:U60" si="81">RANK(T58,$T$2:$T$180)+SUMPRODUCT(--($T$2:$T$180=T58),--($E$2:$E$180&gt;E58))</f>
        <v>14</v>
      </c>
      <c r="V58" s="55"/>
      <c r="W58" s="56"/>
      <c r="X58" s="43">
        <f>SUM(E58:F58,H58,J58)</f>
        <v>87.3</v>
      </c>
      <c r="Y58" s="43">
        <f t="shared" ref="Y58:Y60" si="82">RANK(X58,$X$2:$X$180)+SUMPRODUCT(--($X$2:$X$180=X58),--($E$2:$E$180&gt;E58))</f>
        <v>29</v>
      </c>
      <c r="Z58" s="55"/>
      <c r="AA58" s="56"/>
    </row>
    <row r="59" spans="1:27" ht="15.75" thickBot="1" x14ac:dyDescent="0.3">
      <c r="A59" s="101"/>
      <c r="B59" s="84" t="s">
        <v>110</v>
      </c>
      <c r="C59" s="60">
        <v>12</v>
      </c>
      <c r="D59" s="60" t="s">
        <v>13</v>
      </c>
      <c r="E59" s="64">
        <f>IF('Written Test'!C48="","",'Written Test'!C48)</f>
        <v>28</v>
      </c>
      <c r="F59" s="64">
        <f>IF(Identification!C48="","",Identification!C48)</f>
        <v>52</v>
      </c>
      <c r="G59" s="63"/>
      <c r="H59" s="64">
        <f>IF('QA Test'!C48="","",'QA Test'!C48)</f>
        <v>12</v>
      </c>
      <c r="I59" s="63"/>
      <c r="J59" s="64">
        <f>IF('Eval. Test'!C48="","",'Eval. Test'!C48)</f>
        <v>1.6</v>
      </c>
      <c r="K59" s="63"/>
      <c r="L59" s="54">
        <f t="shared" si="77"/>
        <v>80</v>
      </c>
      <c r="M59" s="43">
        <f t="shared" si="78"/>
        <v>23</v>
      </c>
      <c r="N59" s="55"/>
      <c r="O59" s="56"/>
      <c r="P59" s="43">
        <f t="shared" ref="P59:P60" si="83">SUM(H59)</f>
        <v>12</v>
      </c>
      <c r="Q59" s="43">
        <f t="shared" si="79"/>
        <v>28</v>
      </c>
      <c r="R59" s="55"/>
      <c r="S59" s="56"/>
      <c r="T59" s="43">
        <f t="shared" si="80"/>
        <v>1.6</v>
      </c>
      <c r="U59" s="43">
        <f t="shared" si="81"/>
        <v>36</v>
      </c>
      <c r="V59" s="55"/>
      <c r="W59" s="56"/>
      <c r="X59" s="43">
        <f>SUM(E59:F59,H59,J59)</f>
        <v>93.6</v>
      </c>
      <c r="Y59" s="43">
        <f t="shared" si="82"/>
        <v>26</v>
      </c>
      <c r="Z59" s="55"/>
      <c r="AA59" s="56"/>
    </row>
    <row r="60" spans="1:27" ht="15.75" thickBot="1" x14ac:dyDescent="0.3">
      <c r="A60" s="110"/>
      <c r="B60" s="111"/>
      <c r="C60" s="112">
        <v>12</v>
      </c>
      <c r="D60" s="113" t="s">
        <v>14</v>
      </c>
      <c r="E60" s="115" t="str">
        <f>IF('Written Test'!C49="","",'Written Test'!C49)</f>
        <v/>
      </c>
      <c r="F60" s="115" t="str">
        <f>IF(Identification!C49="","",Identification!C49)</f>
        <v/>
      </c>
      <c r="G60" s="63"/>
      <c r="H60" s="115" t="str">
        <f>IF('QA Test'!C49="","",'QA Test'!C49)</f>
        <v/>
      </c>
      <c r="I60" s="63"/>
      <c r="J60" s="115" t="str">
        <f>IF('Eval. Test'!C49="","",'Eval. Test'!C49)</f>
        <v/>
      </c>
      <c r="K60" s="63"/>
      <c r="L60" s="116">
        <f t="shared" si="77"/>
        <v>0</v>
      </c>
      <c r="M60" s="44">
        <f t="shared" si="78"/>
        <v>38</v>
      </c>
      <c r="N60" s="55"/>
      <c r="O60" s="56"/>
      <c r="P60" s="44">
        <f t="shared" si="83"/>
        <v>0</v>
      </c>
      <c r="Q60" s="44">
        <f t="shared" si="79"/>
        <v>38</v>
      </c>
      <c r="R60" s="55"/>
      <c r="S60" s="56"/>
      <c r="T60" s="44">
        <f t="shared" si="80"/>
        <v>0</v>
      </c>
      <c r="U60" s="44">
        <f t="shared" si="81"/>
        <v>37</v>
      </c>
      <c r="V60" s="55"/>
      <c r="W60" s="56"/>
      <c r="X60" s="44">
        <f>SUM(E60:F60,H60,J60)</f>
        <v>0</v>
      </c>
      <c r="Y60" s="44">
        <f t="shared" si="82"/>
        <v>38</v>
      </c>
      <c r="Z60" s="55"/>
      <c r="AA60" s="56"/>
    </row>
    <row r="61" spans="1:27" ht="15.75" thickBot="1" x14ac:dyDescent="0.3">
      <c r="A61" s="123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5"/>
    </row>
    <row r="62" spans="1:27" ht="15.75" thickBot="1" x14ac:dyDescent="0.3">
      <c r="A62" s="100" t="s">
        <v>111</v>
      </c>
      <c r="B62" s="77" t="s">
        <v>112</v>
      </c>
      <c r="C62" s="78">
        <v>13</v>
      </c>
      <c r="D62" s="78" t="s">
        <v>11</v>
      </c>
      <c r="E62" s="64">
        <f>IF('Written Test'!C50="","",'Written Test'!C50)</f>
        <v>36</v>
      </c>
      <c r="F62" s="64">
        <f>IF(Identification!C50="","",Identification!C50)</f>
        <v>66</v>
      </c>
      <c r="G62" s="96">
        <f>IF('Team Exercise'!B14="",0,'Team Exercise'!B14)</f>
        <v>0</v>
      </c>
      <c r="H62" s="64">
        <f>IF('QA Test'!C50="","",'QA Test'!C50)</f>
        <v>16</v>
      </c>
      <c r="I62" s="96">
        <f>IF('QA Team'!B14="",0,'QA Team'!B14)</f>
        <v>0</v>
      </c>
      <c r="J62" s="64">
        <f>IF('Eval. Test'!C50="","",'Eval. Test'!C50)</f>
        <v>12</v>
      </c>
      <c r="K62" s="96">
        <f>IF('Eval. Team'!B14="",0,'Eval. Team'!B14)</f>
        <v>0</v>
      </c>
      <c r="L62" s="117">
        <f>SUM(E62:F62)</f>
        <v>102</v>
      </c>
      <c r="M62" s="96">
        <f>RANK(L62,$L$2:$L$180)+SUMPRODUCT(--($L$2:$L$180=L62),--($E$2:$E$180&gt;E62))</f>
        <v>6</v>
      </c>
      <c r="N62" s="96">
        <f>SUM(L62:L65)-MIN(L62:L65)+G62</f>
        <v>294</v>
      </c>
      <c r="O62" s="118">
        <f>RANK(N62,$N$2:$N$180)</f>
        <v>2</v>
      </c>
      <c r="P62" s="96">
        <f>SUM(H62)</f>
        <v>16</v>
      </c>
      <c r="Q62" s="96">
        <f>RANK(P62,$P$2:$P$180)+SUMPRODUCT(--($P$2:$P$180=P62),--($E$2:$E$180&gt;E62))</f>
        <v>11</v>
      </c>
      <c r="R62" s="96">
        <f>SUM(P62:P65)-MIN(P62:P65)+I62</f>
        <v>42</v>
      </c>
      <c r="S62" s="118">
        <f>RANK(R62,$R$2:$R$180)</f>
        <v>9</v>
      </c>
      <c r="T62" s="96">
        <f>SUM(J62)</f>
        <v>12</v>
      </c>
      <c r="U62" s="96">
        <f>RANK(T62,$T$2:$T$180)+SUMPRODUCT(--($T$2:$T$180=T62),--($E$2:$E$180&gt;E62))</f>
        <v>2</v>
      </c>
      <c r="V62" s="96">
        <f>SUM(T62:T65)-MIN(T62:T65)+K62</f>
        <v>27.2</v>
      </c>
      <c r="W62" s="118">
        <f>RANK(V62,$V$2:$V$180)</f>
        <v>9</v>
      </c>
      <c r="X62" s="96">
        <f>SUM(E62:F62,H62,J62)</f>
        <v>130</v>
      </c>
      <c r="Y62" s="96">
        <f>RANK(X62,$X$2:$X$180)+SUMPRODUCT(--($X$2:$X$180=X62),--($E$2:$E$180&gt;E62))</f>
        <v>7</v>
      </c>
      <c r="Z62" s="96">
        <f>SUM(X62:X65)-MIN(X62:X65)+I62+G62+K62</f>
        <v>363.2</v>
      </c>
      <c r="AA62" s="118">
        <f>RANK(Z62,$Z$2:$Z$180)</f>
        <v>7</v>
      </c>
    </row>
    <row r="63" spans="1:27" ht="15.75" thickBot="1" x14ac:dyDescent="0.3">
      <c r="A63" s="98" t="s">
        <v>118</v>
      </c>
      <c r="B63" s="81" t="s">
        <v>119</v>
      </c>
      <c r="C63" s="82">
        <v>13</v>
      </c>
      <c r="D63" s="50" t="s">
        <v>12</v>
      </c>
      <c r="E63" s="97">
        <f>IF('Written Test'!C51="","",'Written Test'!C51)</f>
        <v>44</v>
      </c>
      <c r="F63" s="97">
        <f>IF(Identification!C51="","",Identification!C51)</f>
        <v>62</v>
      </c>
      <c r="G63" s="53"/>
      <c r="H63" s="97">
        <f>IF('QA Test'!C51="","",'QA Test'!C51)</f>
        <v>14</v>
      </c>
      <c r="I63" s="53"/>
      <c r="J63" s="97">
        <f>IF('Eval. Test'!C51="","",'Eval. Test'!C51)</f>
        <v>10.7</v>
      </c>
      <c r="K63" s="53"/>
      <c r="L63" s="54">
        <f t="shared" ref="L63:L65" si="84">SUM(E63:F63)</f>
        <v>106</v>
      </c>
      <c r="M63" s="43">
        <f t="shared" ref="M63:M65" si="85">RANK(L63,$L$2:$L$180)+SUMPRODUCT(--($L$2:$L$180=L63),--($E$2:$E$180&gt;E63))</f>
        <v>4</v>
      </c>
      <c r="N63" s="55"/>
      <c r="O63" s="56"/>
      <c r="P63" s="43">
        <f>SUM(H63)</f>
        <v>14</v>
      </c>
      <c r="Q63" s="43">
        <f t="shared" ref="Q63:Q65" si="86">RANK(P63,$P$2:$P$180)+SUMPRODUCT(--($P$2:$P$180=P63),--($E$2:$E$180&gt;E63))</f>
        <v>14</v>
      </c>
      <c r="R63" s="55"/>
      <c r="S63" s="56"/>
      <c r="T63" s="43">
        <f t="shared" ref="T63:T65" si="87">SUM(J63,)</f>
        <v>10.7</v>
      </c>
      <c r="U63" s="43">
        <f t="shared" ref="U63:U65" si="88">RANK(T63,$T$2:$T$180)+SUMPRODUCT(--($T$2:$T$180=T63),--($E$2:$E$180&gt;E63))</f>
        <v>5</v>
      </c>
      <c r="V63" s="55"/>
      <c r="W63" s="56"/>
      <c r="X63" s="43">
        <f>SUM(E63:F63,H63,J63)</f>
        <v>130.69999999999999</v>
      </c>
      <c r="Y63" s="43">
        <f t="shared" ref="Y63:Y65" si="89">RANK(X63,$X$2:$X$180)+SUMPRODUCT(--($X$2:$X$180=X63),--($E$2:$E$180&gt;E63))</f>
        <v>6</v>
      </c>
      <c r="Z63" s="55"/>
      <c r="AA63" s="56"/>
    </row>
    <row r="64" spans="1:27" ht="15.75" thickBot="1" x14ac:dyDescent="0.3">
      <c r="A64" s="101" t="s">
        <v>118</v>
      </c>
      <c r="B64" s="84" t="s">
        <v>120</v>
      </c>
      <c r="C64" s="60">
        <v>13</v>
      </c>
      <c r="D64" s="60" t="s">
        <v>13</v>
      </c>
      <c r="E64" s="64">
        <f>IF('Written Test'!C52="","",'Written Test'!C52)</f>
        <v>36</v>
      </c>
      <c r="F64" s="64">
        <f>IF(Identification!C52="","",Identification!C52)</f>
        <v>50</v>
      </c>
      <c r="G64" s="63"/>
      <c r="H64" s="64">
        <f>IF('QA Test'!C52="","",'QA Test'!C52)</f>
        <v>12</v>
      </c>
      <c r="I64" s="63"/>
      <c r="J64" s="64">
        <f>IF('Eval. Test'!C52="","",'Eval. Test'!C52)</f>
        <v>4.5</v>
      </c>
      <c r="K64" s="63"/>
      <c r="L64" s="54">
        <f t="shared" si="84"/>
        <v>86</v>
      </c>
      <c r="M64" s="43">
        <f t="shared" si="85"/>
        <v>19</v>
      </c>
      <c r="N64" s="55"/>
      <c r="O64" s="56"/>
      <c r="P64" s="43">
        <f t="shared" ref="P64:P65" si="90">SUM(H64)</f>
        <v>12</v>
      </c>
      <c r="Q64" s="43">
        <f t="shared" si="86"/>
        <v>23</v>
      </c>
      <c r="R64" s="55"/>
      <c r="S64" s="56"/>
      <c r="T64" s="43">
        <f t="shared" si="87"/>
        <v>4.5</v>
      </c>
      <c r="U64" s="43">
        <f t="shared" si="88"/>
        <v>23</v>
      </c>
      <c r="V64" s="55"/>
      <c r="W64" s="56"/>
      <c r="X64" s="43">
        <f>SUM(E64:F64,H64,J64)</f>
        <v>102.5</v>
      </c>
      <c r="Y64" s="43">
        <f t="shared" si="89"/>
        <v>20</v>
      </c>
      <c r="Z64" s="55"/>
      <c r="AA64" s="56"/>
    </row>
    <row r="65" spans="1:27" ht="15.75" thickBot="1" x14ac:dyDescent="0.3">
      <c r="A65" s="86"/>
      <c r="B65" s="87"/>
      <c r="C65" s="88">
        <v>13</v>
      </c>
      <c r="D65" s="69" t="s">
        <v>14</v>
      </c>
      <c r="E65" s="97" t="str">
        <f>IF('Written Test'!C53="","",'Written Test'!C53)</f>
        <v/>
      </c>
      <c r="F65" s="97" t="str">
        <f>IF(Identification!C53="","",Identification!C53)</f>
        <v/>
      </c>
      <c r="G65" s="70"/>
      <c r="H65" s="97" t="str">
        <f>IF('QA Test'!C53="","",'QA Test'!C53)</f>
        <v/>
      </c>
      <c r="I65" s="70"/>
      <c r="J65" s="97" t="str">
        <f>IF('Eval. Test'!C53="","",'Eval. Test'!C53)</f>
        <v/>
      </c>
      <c r="K65" s="70"/>
      <c r="L65" s="71">
        <f t="shared" si="84"/>
        <v>0</v>
      </c>
      <c r="M65" s="43">
        <f t="shared" si="85"/>
        <v>38</v>
      </c>
      <c r="N65" s="72"/>
      <c r="O65" s="73"/>
      <c r="P65" s="43">
        <f t="shared" si="90"/>
        <v>0</v>
      </c>
      <c r="Q65" s="43">
        <f t="shared" si="86"/>
        <v>38</v>
      </c>
      <c r="R65" s="72"/>
      <c r="S65" s="73"/>
      <c r="T65" s="43">
        <f t="shared" si="87"/>
        <v>0</v>
      </c>
      <c r="U65" s="43">
        <f t="shared" si="88"/>
        <v>37</v>
      </c>
      <c r="V65" s="72"/>
      <c r="W65" s="73"/>
      <c r="X65" s="43">
        <f>SUM(E65:F65,H65,J65)</f>
        <v>0</v>
      </c>
      <c r="Y65" s="43">
        <f t="shared" si="89"/>
        <v>38</v>
      </c>
      <c r="Z65" s="72"/>
      <c r="AA65" s="73"/>
    </row>
    <row r="66" spans="1:27" ht="15.75" thickBot="1" x14ac:dyDescent="0.3">
      <c r="A66" s="119"/>
      <c r="B66" s="120"/>
      <c r="C66" s="120"/>
      <c r="D66" s="120"/>
      <c r="E66" s="121"/>
      <c r="F66" s="121"/>
      <c r="G66" s="120"/>
      <c r="H66" s="121"/>
      <c r="I66" s="120"/>
      <c r="J66" s="121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2"/>
    </row>
    <row r="67" spans="1:27" ht="15.75" thickBot="1" x14ac:dyDescent="0.3">
      <c r="A67" s="100" t="s">
        <v>16</v>
      </c>
      <c r="B67" s="77"/>
      <c r="C67" s="78">
        <v>14</v>
      </c>
      <c r="D67" s="78" t="s">
        <v>11</v>
      </c>
      <c r="E67" s="42" t="str">
        <f>IF('Written Test'!C54="","",'Written Test'!C54)</f>
        <v/>
      </c>
      <c r="F67" s="42" t="str">
        <f>IF(Identification!C54="","",Identification!C54)</f>
        <v/>
      </c>
      <c r="G67" s="43">
        <f>IF('Team Exercise'!B15="",0,'Team Exercise'!B15)</f>
        <v>0</v>
      </c>
      <c r="H67" s="42" t="str">
        <f>IF('QA Test'!C54="","",'QA Test'!C54)</f>
        <v/>
      </c>
      <c r="I67" s="43">
        <f>IF('QA Team'!B15="",0,'QA Team'!B15)</f>
        <v>0</v>
      </c>
      <c r="J67" s="42" t="str">
        <f>IF('Eval. Test'!C54="","",'Eval. Test'!C54)</f>
        <v/>
      </c>
      <c r="K67" s="43">
        <f>IF('Eval. Team'!B15="",0,'Eval. Team'!B15)</f>
        <v>0</v>
      </c>
      <c r="L67" s="44">
        <f>SUM(E67:F67)</f>
        <v>0</v>
      </c>
      <c r="M67" s="43">
        <f>RANK(L67,$L$2:$L$180)+SUMPRODUCT(--($L$2:$L$180=L67),--($E$2:$E$180&gt;E67))</f>
        <v>38</v>
      </c>
      <c r="N67" s="43">
        <f>SUM(L67:L70)-MIN(L67:L70)+G67</f>
        <v>0</v>
      </c>
      <c r="O67" s="45">
        <f>RANK(N67,$N$2:$N$180)</f>
        <v>14</v>
      </c>
      <c r="P67" s="43">
        <f>SUM(H67)</f>
        <v>0</v>
      </c>
      <c r="Q67" s="43">
        <f>RANK(P67,$P$2:$P$180)+SUMPRODUCT(--($P$2:$P$180=P67),--($E$2:$E$180&gt;E67))</f>
        <v>38</v>
      </c>
      <c r="R67" s="43">
        <f>SUM(P67:P70)-MIN(P67:P70)+I67</f>
        <v>0</v>
      </c>
      <c r="S67" s="45">
        <f>RANK(R67,$R$2:$R$180)</f>
        <v>14</v>
      </c>
      <c r="T67" s="43">
        <f>SUM(J67)</f>
        <v>0</v>
      </c>
      <c r="U67" s="43">
        <f>RANK(T67,$T$2:$T$180)+SUMPRODUCT(--($T$2:$T$180=T67),--($E$2:$E$180&gt;E67))</f>
        <v>37</v>
      </c>
      <c r="V67" s="43">
        <f>SUM(T67:T70)-MIN(T67:T70)+K67</f>
        <v>0</v>
      </c>
      <c r="W67" s="45">
        <f>RANK(V67,$V$2:$V$180)</f>
        <v>14</v>
      </c>
      <c r="X67" s="43">
        <f>SUM(E67:F67,H67,J67)</f>
        <v>0</v>
      </c>
      <c r="Y67" s="43">
        <f>RANK(X67,$X$2:$X$180)+SUMPRODUCT(--($X$2:$X$180=X67),--($E$2:$E$180&gt;E67))</f>
        <v>38</v>
      </c>
      <c r="Z67" s="43">
        <f>SUM(X67:X70)-MIN(X67:X70)+I67+G67+K67</f>
        <v>0</v>
      </c>
      <c r="AA67" s="45">
        <f>RANK(Z67,$Z$2:$Z$180)</f>
        <v>14</v>
      </c>
    </row>
    <row r="68" spans="1:27" ht="15.75" thickBot="1" x14ac:dyDescent="0.3">
      <c r="A68" s="98"/>
      <c r="B68" s="81"/>
      <c r="C68" s="82">
        <v>14</v>
      </c>
      <c r="D68" s="50" t="s">
        <v>12</v>
      </c>
      <c r="E68" s="51" t="str">
        <f>IF('Written Test'!C55="","",'Written Test'!C55)</f>
        <v/>
      </c>
      <c r="F68" s="51" t="str">
        <f>IF(Identification!C55="","",Identification!C55)</f>
        <v/>
      </c>
      <c r="G68" s="53"/>
      <c r="H68" s="51" t="str">
        <f>IF('QA Test'!C55="","",'QA Test'!C55)</f>
        <v/>
      </c>
      <c r="I68" s="53"/>
      <c r="J68" s="51" t="str">
        <f>IF('Eval. Test'!C55="","",'Eval. Test'!C55)</f>
        <v/>
      </c>
      <c r="K68" s="53"/>
      <c r="L68" s="54">
        <f t="shared" ref="L68:L70" si="91">SUM(E68:F68)</f>
        <v>0</v>
      </c>
      <c r="M68" s="43">
        <f t="shared" ref="M68:M70" si="92">RANK(L68,$L$2:$L$180)+SUMPRODUCT(--($L$2:$L$180=L68),--($E$2:$E$180&gt;E68))</f>
        <v>38</v>
      </c>
      <c r="N68" s="55"/>
      <c r="O68" s="56"/>
      <c r="P68" s="43">
        <f>SUM(H68)</f>
        <v>0</v>
      </c>
      <c r="Q68" s="43">
        <f t="shared" ref="Q68:Q70" si="93">RANK(P68,$P$2:$P$180)+SUMPRODUCT(--($P$2:$P$180=P68),--($E$2:$E$180&gt;E68))</f>
        <v>38</v>
      </c>
      <c r="R68" s="55"/>
      <c r="S68" s="56"/>
      <c r="T68" s="43">
        <f t="shared" ref="T68:T70" si="94">SUM(J68,)</f>
        <v>0</v>
      </c>
      <c r="U68" s="43">
        <f t="shared" ref="U68:U70" si="95">RANK(T68,$T$2:$T$180)+SUMPRODUCT(--($T$2:$T$180=T68),--($E$2:$E$180&gt;E68))</f>
        <v>37</v>
      </c>
      <c r="V68" s="55"/>
      <c r="W68" s="56"/>
      <c r="X68" s="43">
        <f>SUM(E68:F68,H68,J68)</f>
        <v>0</v>
      </c>
      <c r="Y68" s="43">
        <f t="shared" ref="Y68:Y70" si="96">RANK(X68,$X$2:$X$180)+SUMPRODUCT(--($X$2:$X$180=X68),--($E$2:$E$180&gt;E68))</f>
        <v>38</v>
      </c>
      <c r="Z68" s="55"/>
      <c r="AA68" s="56"/>
    </row>
    <row r="69" spans="1:27" ht="15.75" thickBot="1" x14ac:dyDescent="0.3">
      <c r="A69" s="101"/>
      <c r="B69" s="84"/>
      <c r="C69" s="60">
        <v>14</v>
      </c>
      <c r="D69" s="60" t="s">
        <v>13</v>
      </c>
      <c r="E69" s="64" t="str">
        <f>IF('Written Test'!C56="","",'Written Test'!C56)</f>
        <v/>
      </c>
      <c r="F69" s="64" t="str">
        <f>IF(Identification!C56="","",Identification!C56)</f>
        <v/>
      </c>
      <c r="G69" s="63"/>
      <c r="H69" s="64" t="str">
        <f>IF('QA Test'!C56="","",'QA Test'!C56)</f>
        <v/>
      </c>
      <c r="I69" s="63"/>
      <c r="J69" s="64" t="str">
        <f>IF('Eval. Test'!C56="","",'Eval. Test'!C56)</f>
        <v/>
      </c>
      <c r="K69" s="63"/>
      <c r="L69" s="54">
        <f t="shared" si="91"/>
        <v>0</v>
      </c>
      <c r="M69" s="43">
        <f t="shared" si="92"/>
        <v>38</v>
      </c>
      <c r="N69" s="55"/>
      <c r="O69" s="56"/>
      <c r="P69" s="43">
        <f t="shared" ref="P69:P70" si="97">SUM(H69)</f>
        <v>0</v>
      </c>
      <c r="Q69" s="43">
        <f t="shared" si="93"/>
        <v>38</v>
      </c>
      <c r="R69" s="55"/>
      <c r="S69" s="56"/>
      <c r="T69" s="43">
        <f t="shared" si="94"/>
        <v>0</v>
      </c>
      <c r="U69" s="43">
        <f t="shared" si="95"/>
        <v>37</v>
      </c>
      <c r="V69" s="55"/>
      <c r="W69" s="56"/>
      <c r="X69" s="43">
        <f>SUM(E69:F69,H69,J69)</f>
        <v>0</v>
      </c>
      <c r="Y69" s="43">
        <f t="shared" si="96"/>
        <v>38</v>
      </c>
      <c r="Z69" s="55"/>
      <c r="AA69" s="56"/>
    </row>
    <row r="70" spans="1:27" ht="15.75" thickBot="1" x14ac:dyDescent="0.3">
      <c r="A70" s="86"/>
      <c r="B70" s="87"/>
      <c r="C70" s="88">
        <v>14</v>
      </c>
      <c r="D70" s="69" t="s">
        <v>14</v>
      </c>
      <c r="E70" s="51" t="str">
        <f>IF('Written Test'!C57="","",'Written Test'!C57)</f>
        <v/>
      </c>
      <c r="F70" s="51" t="str">
        <f>IF(Identification!C57="","",Identification!C57)</f>
        <v/>
      </c>
      <c r="G70" s="70"/>
      <c r="H70" s="51" t="str">
        <f>IF('QA Test'!C57="","",'QA Test'!C57)</f>
        <v/>
      </c>
      <c r="I70" s="70"/>
      <c r="J70" s="51" t="str">
        <f>IF('Eval. Test'!C57="","",'Eval. Test'!C57)</f>
        <v/>
      </c>
      <c r="K70" s="70"/>
      <c r="L70" s="71">
        <f t="shared" si="91"/>
        <v>0</v>
      </c>
      <c r="M70" s="43">
        <f t="shared" si="92"/>
        <v>38</v>
      </c>
      <c r="N70" s="72"/>
      <c r="O70" s="73"/>
      <c r="P70" s="43">
        <f t="shared" si="97"/>
        <v>0</v>
      </c>
      <c r="Q70" s="43">
        <f t="shared" si="93"/>
        <v>38</v>
      </c>
      <c r="R70" s="72"/>
      <c r="S70" s="73"/>
      <c r="T70" s="43">
        <f t="shared" si="94"/>
        <v>0</v>
      </c>
      <c r="U70" s="43">
        <f t="shared" si="95"/>
        <v>37</v>
      </c>
      <c r="V70" s="72"/>
      <c r="W70" s="73"/>
      <c r="X70" s="43">
        <f>SUM(E70:F70,H70,J70)</f>
        <v>0</v>
      </c>
      <c r="Y70" s="43">
        <f t="shared" si="96"/>
        <v>38</v>
      </c>
      <c r="Z70" s="72"/>
      <c r="AA70" s="73"/>
    </row>
    <row r="71" spans="1:27" ht="15.75" thickBot="1" x14ac:dyDescent="0.3">
      <c r="A71" s="119"/>
      <c r="B71" s="120"/>
      <c r="C71" s="120"/>
      <c r="D71" s="120"/>
      <c r="E71" s="121"/>
      <c r="F71" s="121"/>
      <c r="G71" s="120"/>
      <c r="H71" s="121"/>
      <c r="I71" s="120"/>
      <c r="J71" s="121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2"/>
    </row>
    <row r="72" spans="1:27" ht="15.75" thickBot="1" x14ac:dyDescent="0.3">
      <c r="A72" s="100" t="s">
        <v>17</v>
      </c>
      <c r="B72" s="77"/>
      <c r="C72" s="78">
        <v>15</v>
      </c>
      <c r="D72" s="78" t="s">
        <v>11</v>
      </c>
      <c r="E72" s="42" t="str">
        <f>IF('Written Test'!C58="","",'Written Test'!C58)</f>
        <v/>
      </c>
      <c r="F72" s="42" t="str">
        <f>IF(Identification!C58="","",Identification!C58)</f>
        <v/>
      </c>
      <c r="G72" s="43">
        <f>IF('Team Exercise'!B16="",0,'Team Exercise'!B16)</f>
        <v>0</v>
      </c>
      <c r="H72" s="42" t="str">
        <f>IF('QA Test'!C58="","",'QA Test'!C58)</f>
        <v/>
      </c>
      <c r="I72" s="43">
        <f>IF('QA Team'!B16="",0,'QA Team'!B16)</f>
        <v>0</v>
      </c>
      <c r="J72" s="42" t="str">
        <f>IF('Eval. Test'!C55="","",'Eval. Test'!C58)</f>
        <v/>
      </c>
      <c r="K72" s="43">
        <f>IF('Eval. Team'!B16="",0,'Eval. Team'!B16)</f>
        <v>0</v>
      </c>
      <c r="L72" s="44">
        <f>SUM(E72:F72)</f>
        <v>0</v>
      </c>
      <c r="M72" s="43">
        <f>RANK(L72,$L$2:$L$180)+SUMPRODUCT(--($L$2:$L$180=L72),--($E$2:$E$180&gt;E72))</f>
        <v>38</v>
      </c>
      <c r="N72" s="43">
        <f>SUM(L72:L75)-MIN(L72:L75)+G72</f>
        <v>0</v>
      </c>
      <c r="O72" s="45">
        <f>RANK(N72,$N$2:$N$180)</f>
        <v>14</v>
      </c>
      <c r="P72" s="43">
        <f>SUM(H72)</f>
        <v>0</v>
      </c>
      <c r="Q72" s="43">
        <f>RANK(P72,$P$2:$P$180)+SUMPRODUCT(--($P$2:$P$180=P72),--($E$2:$E$180&gt;E72))</f>
        <v>38</v>
      </c>
      <c r="R72" s="43">
        <f>SUM(P72:P75)-MIN(P72:P75)+I72</f>
        <v>0</v>
      </c>
      <c r="S72" s="45">
        <f>RANK(R72,$R$2:$R$180)</f>
        <v>14</v>
      </c>
      <c r="T72" s="43">
        <f>SUM(J72)</f>
        <v>0</v>
      </c>
      <c r="U72" s="43">
        <f>RANK(T72,$T$2:$T$180)+SUMPRODUCT(--($T$2:$T$180=T72),--($E$2:$E$180&gt;E72))</f>
        <v>37</v>
      </c>
      <c r="V72" s="43">
        <f>SUM(T72:T75)-MIN(T72:T75)+K72</f>
        <v>0</v>
      </c>
      <c r="W72" s="45">
        <f>RANK(V72,$V$2:$V$180)</f>
        <v>14</v>
      </c>
      <c r="X72" s="43">
        <f>SUM(E72:F72,H72,J72)</f>
        <v>0</v>
      </c>
      <c r="Y72" s="43">
        <f>RANK(X72,$X$2:$X$180)+SUMPRODUCT(--($X$2:$X$180=X72),--($E$2:$E$180&gt;E72))</f>
        <v>38</v>
      </c>
      <c r="Z72" s="43">
        <f>SUM(X72:X75)-MIN(X72:X75)+I72+G72+K72</f>
        <v>0</v>
      </c>
      <c r="AA72" s="45">
        <f>RANK(Z72,$Z$2:$Z$180)</f>
        <v>14</v>
      </c>
    </row>
    <row r="73" spans="1:27" ht="15.75" thickBot="1" x14ac:dyDescent="0.3">
      <c r="A73" s="98"/>
      <c r="B73" s="81"/>
      <c r="C73" s="82">
        <v>15</v>
      </c>
      <c r="D73" s="50" t="s">
        <v>12</v>
      </c>
      <c r="E73" s="51" t="str">
        <f>IF('Written Test'!C59="","",'Written Test'!C59)</f>
        <v/>
      </c>
      <c r="F73" s="51" t="str">
        <f>IF(Identification!C59="","",Identification!C59)</f>
        <v/>
      </c>
      <c r="G73" s="53"/>
      <c r="H73" s="51" t="str">
        <f>IF('QA Test'!C59="","",'QA Test'!C59)</f>
        <v/>
      </c>
      <c r="I73" s="53"/>
      <c r="J73" s="51" t="str">
        <f>IF('Eval. Test'!C56="","",'Eval. Test'!C59)</f>
        <v/>
      </c>
      <c r="K73" s="53"/>
      <c r="L73" s="54">
        <f t="shared" ref="L73:L75" si="98">SUM(E73:F73)</f>
        <v>0</v>
      </c>
      <c r="M73" s="43">
        <f t="shared" ref="M73:M75" si="99">RANK(L73,$L$2:$L$180)+SUMPRODUCT(--($L$2:$L$180=L73),--($E$2:$E$180&gt;E73))</f>
        <v>38</v>
      </c>
      <c r="N73" s="55"/>
      <c r="O73" s="56"/>
      <c r="P73" s="43">
        <f>SUM(H73)</f>
        <v>0</v>
      </c>
      <c r="Q73" s="43">
        <f t="shared" ref="Q73:Q75" si="100">RANK(P73,$P$2:$P$180)+SUMPRODUCT(--($P$2:$P$180=P73),--($E$2:$E$180&gt;E73))</f>
        <v>38</v>
      </c>
      <c r="R73" s="55"/>
      <c r="S73" s="56"/>
      <c r="T73" s="43">
        <f t="shared" ref="T73:T75" si="101">SUM(J73,)</f>
        <v>0</v>
      </c>
      <c r="U73" s="43">
        <f t="shared" ref="U73:U75" si="102">RANK(T73,$T$2:$T$180)+SUMPRODUCT(--($T$2:$T$180=T73),--($E$2:$E$180&gt;E73))</f>
        <v>37</v>
      </c>
      <c r="V73" s="55"/>
      <c r="W73" s="56"/>
      <c r="X73" s="43">
        <f>SUM(E73:F73,H73,J73)</f>
        <v>0</v>
      </c>
      <c r="Y73" s="43">
        <f t="shared" ref="Y73:Y75" si="103">RANK(X73,$X$2:$X$180)+SUMPRODUCT(--($X$2:$X$180=X73),--($E$2:$E$180&gt;E73))</f>
        <v>38</v>
      </c>
      <c r="Z73" s="55"/>
      <c r="AA73" s="56"/>
    </row>
    <row r="74" spans="1:27" ht="15.75" thickBot="1" x14ac:dyDescent="0.3">
      <c r="A74" s="101"/>
      <c r="B74" s="84"/>
      <c r="C74" s="60">
        <v>15</v>
      </c>
      <c r="D74" s="60" t="s">
        <v>13</v>
      </c>
      <c r="E74" s="64" t="str">
        <f>IF('Written Test'!C60="","",'Written Test'!C60)</f>
        <v/>
      </c>
      <c r="F74" s="64" t="str">
        <f>IF(Identification!C60="","",Identification!C60)</f>
        <v/>
      </c>
      <c r="G74" s="63"/>
      <c r="H74" s="64" t="str">
        <f>IF('QA Test'!C60="","",'QA Test'!C60)</f>
        <v/>
      </c>
      <c r="I74" s="63"/>
      <c r="J74" s="64" t="str">
        <f>IF('Eval. Test'!C57="","",'Eval. Test'!C60)</f>
        <v/>
      </c>
      <c r="K74" s="63"/>
      <c r="L74" s="54">
        <f t="shared" si="98"/>
        <v>0</v>
      </c>
      <c r="M74" s="43">
        <f t="shared" si="99"/>
        <v>38</v>
      </c>
      <c r="N74" s="55"/>
      <c r="O74" s="56"/>
      <c r="P74" s="43">
        <f t="shared" ref="P74:P75" si="104">SUM(H74)</f>
        <v>0</v>
      </c>
      <c r="Q74" s="43">
        <f t="shared" si="100"/>
        <v>38</v>
      </c>
      <c r="R74" s="55"/>
      <c r="S74" s="56"/>
      <c r="T74" s="43">
        <f t="shared" si="101"/>
        <v>0</v>
      </c>
      <c r="U74" s="43">
        <f t="shared" si="102"/>
        <v>37</v>
      </c>
      <c r="V74" s="55"/>
      <c r="W74" s="56"/>
      <c r="X74" s="43">
        <f>SUM(E74:F74,H74,J74)</f>
        <v>0</v>
      </c>
      <c r="Y74" s="43">
        <f t="shared" si="103"/>
        <v>38</v>
      </c>
      <c r="Z74" s="55"/>
      <c r="AA74" s="56"/>
    </row>
    <row r="75" spans="1:27" ht="15.75" thickBot="1" x14ac:dyDescent="0.3">
      <c r="A75" s="86"/>
      <c r="B75" s="87"/>
      <c r="C75" s="88">
        <v>15</v>
      </c>
      <c r="D75" s="69" t="s">
        <v>14</v>
      </c>
      <c r="E75" s="51" t="str">
        <f>IF('Written Test'!C61="","",'Written Test'!C61)</f>
        <v/>
      </c>
      <c r="F75" s="51" t="str">
        <f>IF(Identification!C61="","",Identification!C61)</f>
        <v/>
      </c>
      <c r="G75" s="70"/>
      <c r="H75" s="51" t="str">
        <f>IF('QA Test'!C61="","",'QA Test'!C61)</f>
        <v/>
      </c>
      <c r="I75" s="70"/>
      <c r="J75" s="51" t="str">
        <f>IF('Eval. Test'!C58="","",'Eval. Test'!C61)</f>
        <v/>
      </c>
      <c r="K75" s="70"/>
      <c r="L75" s="71">
        <f t="shared" si="98"/>
        <v>0</v>
      </c>
      <c r="M75" s="43">
        <f t="shared" si="99"/>
        <v>38</v>
      </c>
      <c r="N75" s="72"/>
      <c r="O75" s="73"/>
      <c r="P75" s="43">
        <f t="shared" si="104"/>
        <v>0</v>
      </c>
      <c r="Q75" s="43">
        <f t="shared" si="100"/>
        <v>38</v>
      </c>
      <c r="R75" s="72"/>
      <c r="S75" s="73"/>
      <c r="T75" s="43">
        <f t="shared" si="101"/>
        <v>0</v>
      </c>
      <c r="U75" s="43">
        <f t="shared" si="102"/>
        <v>37</v>
      </c>
      <c r="V75" s="72"/>
      <c r="W75" s="73"/>
      <c r="X75" s="43">
        <f>SUM(E75:F75,H75,J75)</f>
        <v>0</v>
      </c>
      <c r="Y75" s="43">
        <f t="shared" si="103"/>
        <v>38</v>
      </c>
      <c r="Z75" s="72"/>
      <c r="AA75" s="73"/>
    </row>
    <row r="76" spans="1:27" ht="15.75" thickBot="1" x14ac:dyDescent="0.3">
      <c r="A76" s="119"/>
      <c r="B76" s="120"/>
      <c r="C76" s="120"/>
      <c r="D76" s="120"/>
      <c r="E76" s="121"/>
      <c r="F76" s="121"/>
      <c r="G76" s="120"/>
      <c r="H76" s="121"/>
      <c r="I76" s="120"/>
      <c r="J76" s="121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2"/>
    </row>
    <row r="77" spans="1:27" ht="15.75" thickBot="1" x14ac:dyDescent="0.3">
      <c r="A77" s="100" t="s">
        <v>18</v>
      </c>
      <c r="B77" s="77"/>
      <c r="C77" s="78">
        <v>16</v>
      </c>
      <c r="D77" s="78" t="s">
        <v>11</v>
      </c>
      <c r="E77" s="42" t="str">
        <f>IF('Written Test'!C62="","",'Written Test'!C62)</f>
        <v/>
      </c>
      <c r="F77" s="42" t="str">
        <f>IF(Identification!C62="","",Identification!C62)</f>
        <v/>
      </c>
      <c r="G77" s="43">
        <f>IF('Team Exercise'!B17="",0,'Team Exercise'!B17)</f>
        <v>0</v>
      </c>
      <c r="H77" s="42" t="str">
        <f>IF('QA Test'!C62="","",'QA Test'!C62)</f>
        <v/>
      </c>
      <c r="I77" s="43">
        <f>IF('QA Team'!B17="",0,'QA Team'!B17)</f>
        <v>0</v>
      </c>
      <c r="J77" s="42" t="str">
        <f>IF('Eval. Test'!C62="","",'Eval. Test'!C62)</f>
        <v/>
      </c>
      <c r="K77" s="43">
        <f>IF('Eval. Team'!B17="",0,'Eval. Team'!B17)</f>
        <v>0</v>
      </c>
      <c r="L77" s="44">
        <f>SUM(E77:F77)</f>
        <v>0</v>
      </c>
      <c r="M77" s="43">
        <f>RANK(L77,$L$2:$L$180)+SUMPRODUCT(--($L$2:$L$180=L77),--($E$2:$E$180&gt;E77))</f>
        <v>38</v>
      </c>
      <c r="N77" s="43">
        <f>SUM(L77:L80)-MIN(L77:L80)+G77</f>
        <v>0</v>
      </c>
      <c r="O77" s="45">
        <f>RANK(N77,$N$2:$N$180)</f>
        <v>14</v>
      </c>
      <c r="P77" s="43">
        <f>SUM(H77)</f>
        <v>0</v>
      </c>
      <c r="Q77" s="43">
        <f>RANK(P77,$P$2:$P$180)+SUMPRODUCT(--($P$2:$P$180=P77),--($E$2:$E$180&gt;E77))</f>
        <v>38</v>
      </c>
      <c r="R77" s="43">
        <f>SUM(P77:P80)-MIN(P77:P80)+I77</f>
        <v>0</v>
      </c>
      <c r="S77" s="45">
        <f>RANK(R77,$R$2:$R$180)</f>
        <v>14</v>
      </c>
      <c r="T77" s="43">
        <f>SUM(J77)</f>
        <v>0</v>
      </c>
      <c r="U77" s="43">
        <f>RANK(T77,$T$2:$T$180)+SUMPRODUCT(--($T$2:$T$180=T77),--($E$2:$E$180&gt;E77))</f>
        <v>37</v>
      </c>
      <c r="V77" s="43">
        <f>SUM(T77:T80)-MIN(T77:T80)+K77</f>
        <v>0</v>
      </c>
      <c r="W77" s="45">
        <f>RANK(V77,$V$2:$V$180)</f>
        <v>14</v>
      </c>
      <c r="X77" s="43">
        <f>SUM(E77:F77,H77,J77)</f>
        <v>0</v>
      </c>
      <c r="Y77" s="43">
        <f>RANK(X77,$X$2:$X$180)+SUMPRODUCT(--($X$2:$X$180=X77),--($E$2:$E$180&gt;E77))</f>
        <v>38</v>
      </c>
      <c r="Z77" s="43">
        <f>SUM(X77:X80)-MIN(X77:X80)+I77+G77+K77</f>
        <v>0</v>
      </c>
      <c r="AA77" s="45">
        <f>RANK(Z77,$Z$2:$Z$180)</f>
        <v>14</v>
      </c>
    </row>
    <row r="78" spans="1:27" ht="15.75" thickBot="1" x14ac:dyDescent="0.3">
      <c r="A78" s="98"/>
      <c r="B78" s="81"/>
      <c r="C78" s="82">
        <v>16</v>
      </c>
      <c r="D78" s="50" t="s">
        <v>12</v>
      </c>
      <c r="E78" s="51" t="str">
        <f>IF('Written Test'!C63="","",'Written Test'!C63)</f>
        <v/>
      </c>
      <c r="F78" s="51" t="str">
        <f>IF(Identification!C63="","",Identification!C63)</f>
        <v/>
      </c>
      <c r="G78" s="53"/>
      <c r="H78" s="51" t="str">
        <f>IF('QA Test'!C63="","",'QA Test'!C63)</f>
        <v/>
      </c>
      <c r="I78" s="53"/>
      <c r="J78" s="51" t="str">
        <f>IF('Eval. Test'!C63="","",'Eval. Test'!C63)</f>
        <v/>
      </c>
      <c r="K78" s="53"/>
      <c r="L78" s="54">
        <f t="shared" ref="L78:L80" si="105">SUM(E78:F78)</f>
        <v>0</v>
      </c>
      <c r="M78" s="43">
        <f t="shared" ref="M78:M80" si="106">RANK(L78,$L$2:$L$180)+SUMPRODUCT(--($L$2:$L$180=L78),--($E$2:$E$180&gt;E78))</f>
        <v>38</v>
      </c>
      <c r="N78" s="55"/>
      <c r="O78" s="56"/>
      <c r="P78" s="43">
        <f>SUM(H78)</f>
        <v>0</v>
      </c>
      <c r="Q78" s="43">
        <f t="shared" ref="Q78:Q80" si="107">RANK(P78,$P$2:$P$180)+SUMPRODUCT(--($P$2:$P$180=P78),--($E$2:$E$180&gt;E78))</f>
        <v>38</v>
      </c>
      <c r="R78" s="55"/>
      <c r="S78" s="56"/>
      <c r="T78" s="43">
        <f t="shared" ref="T78:T80" si="108">SUM(J78,)</f>
        <v>0</v>
      </c>
      <c r="U78" s="43">
        <f t="shared" ref="U78:U80" si="109">RANK(T78,$T$2:$T$180)+SUMPRODUCT(--($T$2:$T$180=T78),--($E$2:$E$180&gt;E78))</f>
        <v>37</v>
      </c>
      <c r="V78" s="55"/>
      <c r="W78" s="56"/>
      <c r="X78" s="43">
        <f>SUM(E78:F78,H78,J78)</f>
        <v>0</v>
      </c>
      <c r="Y78" s="43">
        <f t="shared" ref="Y78:Y80" si="110">RANK(X78,$X$2:$X$180)+SUMPRODUCT(--($X$2:$X$180=X78),--($E$2:$E$180&gt;E78))</f>
        <v>38</v>
      </c>
      <c r="Z78" s="55"/>
      <c r="AA78" s="56"/>
    </row>
    <row r="79" spans="1:27" ht="15.75" thickBot="1" x14ac:dyDescent="0.3">
      <c r="A79" s="101"/>
      <c r="B79" s="84"/>
      <c r="C79" s="60">
        <v>16</v>
      </c>
      <c r="D79" s="60" t="s">
        <v>13</v>
      </c>
      <c r="E79" s="64" t="str">
        <f>IF('Written Test'!C64="","",'Written Test'!C64)</f>
        <v/>
      </c>
      <c r="F79" s="64" t="str">
        <f>IF(Identification!C64="","",Identification!C64)</f>
        <v/>
      </c>
      <c r="G79" s="63"/>
      <c r="H79" s="64" t="str">
        <f>IF('QA Test'!C64="","",'QA Test'!C64)</f>
        <v/>
      </c>
      <c r="I79" s="63"/>
      <c r="J79" s="64" t="str">
        <f>IF('Eval. Test'!C64="","",'Eval. Test'!C64)</f>
        <v/>
      </c>
      <c r="K79" s="63"/>
      <c r="L79" s="54">
        <f t="shared" si="105"/>
        <v>0</v>
      </c>
      <c r="M79" s="43">
        <f t="shared" si="106"/>
        <v>38</v>
      </c>
      <c r="N79" s="55"/>
      <c r="O79" s="56"/>
      <c r="P79" s="43">
        <f t="shared" ref="P79:P80" si="111">SUM(H79)</f>
        <v>0</v>
      </c>
      <c r="Q79" s="43">
        <f t="shared" si="107"/>
        <v>38</v>
      </c>
      <c r="R79" s="55"/>
      <c r="S79" s="56"/>
      <c r="T79" s="43">
        <f t="shared" si="108"/>
        <v>0</v>
      </c>
      <c r="U79" s="43">
        <f t="shared" si="109"/>
        <v>37</v>
      </c>
      <c r="V79" s="55"/>
      <c r="W79" s="56"/>
      <c r="X79" s="43">
        <f>SUM(E79:F79,H79,J79)</f>
        <v>0</v>
      </c>
      <c r="Y79" s="43">
        <f t="shared" si="110"/>
        <v>38</v>
      </c>
      <c r="Z79" s="55"/>
      <c r="AA79" s="56"/>
    </row>
    <row r="80" spans="1:27" ht="15.75" thickBot="1" x14ac:dyDescent="0.3">
      <c r="A80" s="86"/>
      <c r="B80" s="87"/>
      <c r="C80" s="88">
        <v>16</v>
      </c>
      <c r="D80" s="69" t="s">
        <v>14</v>
      </c>
      <c r="E80" s="51" t="str">
        <f>IF('Written Test'!C65="","",'Written Test'!C65)</f>
        <v/>
      </c>
      <c r="F80" s="51" t="str">
        <f>IF(Identification!C65="","",Identification!C65)</f>
        <v/>
      </c>
      <c r="G80" s="70"/>
      <c r="H80" s="51" t="str">
        <f>IF('QA Test'!C65="","",'QA Test'!C65)</f>
        <v/>
      </c>
      <c r="I80" s="70"/>
      <c r="J80" s="51" t="str">
        <f>IF('Eval. Test'!C65="","",'Eval. Test'!C65)</f>
        <v/>
      </c>
      <c r="K80" s="70"/>
      <c r="L80" s="71">
        <f t="shared" si="105"/>
        <v>0</v>
      </c>
      <c r="M80" s="43">
        <f t="shared" si="106"/>
        <v>38</v>
      </c>
      <c r="N80" s="72"/>
      <c r="O80" s="73"/>
      <c r="P80" s="43">
        <f t="shared" si="111"/>
        <v>0</v>
      </c>
      <c r="Q80" s="43">
        <f t="shared" si="107"/>
        <v>38</v>
      </c>
      <c r="R80" s="72"/>
      <c r="S80" s="73"/>
      <c r="T80" s="43">
        <f t="shared" si="108"/>
        <v>0</v>
      </c>
      <c r="U80" s="43">
        <f t="shared" si="109"/>
        <v>37</v>
      </c>
      <c r="V80" s="72"/>
      <c r="W80" s="73"/>
      <c r="X80" s="43">
        <f>SUM(E80:F80,H80,J80)</f>
        <v>0</v>
      </c>
      <c r="Y80" s="43">
        <f t="shared" si="110"/>
        <v>38</v>
      </c>
      <c r="Z80" s="72"/>
      <c r="AA80" s="73"/>
    </row>
    <row r="81" spans="1:27" ht="15.75" thickBot="1" x14ac:dyDescent="0.3">
      <c r="A81" s="119"/>
      <c r="B81" s="120"/>
      <c r="C81" s="120"/>
      <c r="D81" s="120"/>
      <c r="E81" s="121"/>
      <c r="F81" s="121"/>
      <c r="G81" s="120"/>
      <c r="H81" s="121"/>
      <c r="I81" s="120"/>
      <c r="J81" s="121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2"/>
    </row>
    <row r="82" spans="1:27" ht="15.75" thickBot="1" x14ac:dyDescent="0.3">
      <c r="A82" s="100" t="s">
        <v>19</v>
      </c>
      <c r="B82" s="77"/>
      <c r="C82" s="78">
        <v>17</v>
      </c>
      <c r="D82" s="78" t="s">
        <v>11</v>
      </c>
      <c r="E82" s="42" t="str">
        <f>IF('Written Test'!C66="","",'Written Test'!C66)</f>
        <v/>
      </c>
      <c r="F82" s="42" t="str">
        <f>IF(Identification!C66="","",Identification!C66)</f>
        <v/>
      </c>
      <c r="G82" s="43">
        <f>IF('Team Exercise'!B18="",0,'Team Exercise'!B18)</f>
        <v>0</v>
      </c>
      <c r="H82" s="42" t="str">
        <f>IF('QA Test'!C66="","",'QA Test'!C66)</f>
        <v/>
      </c>
      <c r="I82" s="43">
        <f>IF('QA Team'!B18="",0,'QA Team'!B18)</f>
        <v>0</v>
      </c>
      <c r="J82" s="42" t="str">
        <f>IF('Eval. Test'!C66="","",'Eval. Test'!C66)</f>
        <v/>
      </c>
      <c r="K82" s="43">
        <f>IF('Eval. Team'!B18="",0,'Eval. Team'!B18)</f>
        <v>0</v>
      </c>
      <c r="L82" s="44">
        <f>SUM(E82:F82)</f>
        <v>0</v>
      </c>
      <c r="M82" s="43">
        <f>RANK(L82,$L$2:$L$180)+SUMPRODUCT(--($L$2:$L$180=L82),--($E$2:$E$180&gt;E82))</f>
        <v>38</v>
      </c>
      <c r="N82" s="43">
        <f>SUM(L82:L85)-MIN(L82:L85)+G82</f>
        <v>0</v>
      </c>
      <c r="O82" s="45">
        <f>RANK(N82,$N$2:$N$180)</f>
        <v>14</v>
      </c>
      <c r="P82" s="43">
        <f>SUM(H82)</f>
        <v>0</v>
      </c>
      <c r="Q82" s="43">
        <f>RANK(P82,$P$2:$P$180)+SUMPRODUCT(--($P$2:$P$180=P82),--($E$2:$E$180&gt;E82))</f>
        <v>38</v>
      </c>
      <c r="R82" s="43">
        <f>SUM(P82:P85)-MIN(P82:P85)+I82</f>
        <v>0</v>
      </c>
      <c r="S82" s="45">
        <f>RANK(R82,$R$2:$R$180)</f>
        <v>14</v>
      </c>
      <c r="T82" s="43">
        <f>SUM(J82)</f>
        <v>0</v>
      </c>
      <c r="U82" s="43">
        <f>RANK(T82,$T$2:$T$180)+SUMPRODUCT(--($T$2:$T$180=T82),--($E$2:$E$180&gt;E82))</f>
        <v>37</v>
      </c>
      <c r="V82" s="43">
        <f>SUM(T82:T85)-MIN(T82:T85)+K82</f>
        <v>0</v>
      </c>
      <c r="W82" s="45">
        <f>RANK(V82,$V$2:$V$180)</f>
        <v>14</v>
      </c>
      <c r="X82" s="43">
        <f>SUM(E82:F82,H82,J82)</f>
        <v>0</v>
      </c>
      <c r="Y82" s="43">
        <f>RANK(X82,$X$2:$X$180)+SUMPRODUCT(--($X$2:$X$180=X82),--($E$2:$E$180&gt;E82))</f>
        <v>38</v>
      </c>
      <c r="Z82" s="43">
        <f>SUM(X82:X85)-MIN(X82:X85)+I82+G82+K82</f>
        <v>0</v>
      </c>
      <c r="AA82" s="45">
        <f>RANK(Z82,$Z$2:$Z$180)</f>
        <v>14</v>
      </c>
    </row>
    <row r="83" spans="1:27" ht="15.75" thickBot="1" x14ac:dyDescent="0.3">
      <c r="A83" s="98"/>
      <c r="B83" s="81"/>
      <c r="C83" s="82">
        <v>17</v>
      </c>
      <c r="D83" s="50" t="s">
        <v>12</v>
      </c>
      <c r="E83" s="51" t="str">
        <f>IF('Written Test'!C67="","",'Written Test'!C67)</f>
        <v/>
      </c>
      <c r="F83" s="51" t="str">
        <f>IF(Identification!C67="","",Identification!C67)</f>
        <v/>
      </c>
      <c r="G83" s="53"/>
      <c r="H83" s="51" t="str">
        <f>IF('QA Test'!C67="","",'QA Test'!C67)</f>
        <v/>
      </c>
      <c r="I83" s="53"/>
      <c r="J83" s="51" t="str">
        <f>IF('Eval. Test'!C67="","",'Eval. Test'!C67)</f>
        <v/>
      </c>
      <c r="K83" s="53"/>
      <c r="L83" s="54">
        <f t="shared" ref="L83:L85" si="112">SUM(E83:F83)</f>
        <v>0</v>
      </c>
      <c r="M83" s="43">
        <f t="shared" ref="M83:M85" si="113">RANK(L83,$L$2:$L$180)+SUMPRODUCT(--($L$2:$L$180=L83),--($E$2:$E$180&gt;E83))</f>
        <v>38</v>
      </c>
      <c r="N83" s="55"/>
      <c r="O83" s="56"/>
      <c r="P83" s="43">
        <f>SUM(H83)</f>
        <v>0</v>
      </c>
      <c r="Q83" s="43">
        <f t="shared" ref="Q83:Q85" si="114">RANK(P83,$P$2:$P$180)+SUMPRODUCT(--($P$2:$P$180=P83),--($E$2:$E$180&gt;E83))</f>
        <v>38</v>
      </c>
      <c r="R83" s="55"/>
      <c r="S83" s="56"/>
      <c r="T83" s="43">
        <f t="shared" ref="T83:T85" si="115">SUM(J83,)</f>
        <v>0</v>
      </c>
      <c r="U83" s="43">
        <f t="shared" ref="U83:U85" si="116">RANK(T83,$T$2:$T$180)+SUMPRODUCT(--($T$2:$T$180=T83),--($E$2:$E$180&gt;E83))</f>
        <v>37</v>
      </c>
      <c r="V83" s="55"/>
      <c r="W83" s="56"/>
      <c r="X83" s="43">
        <f>SUM(E83:F83,H83,J83)</f>
        <v>0</v>
      </c>
      <c r="Y83" s="43">
        <f t="shared" ref="Y83:Y85" si="117">RANK(X83,$X$2:$X$180)+SUMPRODUCT(--($X$2:$X$180=X83),--($E$2:$E$180&gt;E83))</f>
        <v>38</v>
      </c>
      <c r="Z83" s="55"/>
      <c r="AA83" s="56"/>
    </row>
    <row r="84" spans="1:27" ht="15.75" thickBot="1" x14ac:dyDescent="0.3">
      <c r="A84" s="101"/>
      <c r="B84" s="84"/>
      <c r="C84" s="60">
        <v>17</v>
      </c>
      <c r="D84" s="60" t="s">
        <v>13</v>
      </c>
      <c r="E84" s="64" t="str">
        <f>IF('Written Test'!C68="","",'Written Test'!C68)</f>
        <v/>
      </c>
      <c r="F84" s="64" t="str">
        <f>IF(Identification!C68="","",Identification!C68)</f>
        <v/>
      </c>
      <c r="G84" s="63"/>
      <c r="H84" s="64" t="str">
        <f>IF('QA Test'!C68="","",'QA Test'!C68)</f>
        <v/>
      </c>
      <c r="I84" s="63"/>
      <c r="J84" s="64" t="str">
        <f>IF('Eval. Test'!C68="","",'Eval. Test'!C68)</f>
        <v/>
      </c>
      <c r="K84" s="63"/>
      <c r="L84" s="54">
        <f t="shared" si="112"/>
        <v>0</v>
      </c>
      <c r="M84" s="43">
        <f t="shared" si="113"/>
        <v>38</v>
      </c>
      <c r="N84" s="55"/>
      <c r="O84" s="56"/>
      <c r="P84" s="43">
        <f t="shared" ref="P84:P85" si="118">SUM(H84)</f>
        <v>0</v>
      </c>
      <c r="Q84" s="43">
        <f t="shared" si="114"/>
        <v>38</v>
      </c>
      <c r="R84" s="55"/>
      <c r="S84" s="56"/>
      <c r="T84" s="43">
        <f t="shared" si="115"/>
        <v>0</v>
      </c>
      <c r="U84" s="43">
        <f t="shared" si="116"/>
        <v>37</v>
      </c>
      <c r="V84" s="55"/>
      <c r="W84" s="56"/>
      <c r="X84" s="43">
        <f>SUM(E84:F84,H84,J84)</f>
        <v>0</v>
      </c>
      <c r="Y84" s="43">
        <f t="shared" si="117"/>
        <v>38</v>
      </c>
      <c r="Z84" s="55"/>
      <c r="AA84" s="56"/>
    </row>
    <row r="85" spans="1:27" ht="15.75" thickBot="1" x14ac:dyDescent="0.3">
      <c r="A85" s="86"/>
      <c r="B85" s="87"/>
      <c r="C85" s="88">
        <v>17</v>
      </c>
      <c r="D85" s="69" t="s">
        <v>14</v>
      </c>
      <c r="E85" s="51" t="str">
        <f>IF('Written Test'!C69="","",'Written Test'!C69)</f>
        <v/>
      </c>
      <c r="F85" s="51" t="str">
        <f>IF(Identification!C69="","",Identification!C69)</f>
        <v/>
      </c>
      <c r="G85" s="70"/>
      <c r="H85" s="51" t="str">
        <f>IF('QA Test'!C69="","",'QA Test'!C69)</f>
        <v/>
      </c>
      <c r="I85" s="70"/>
      <c r="J85" s="51" t="str">
        <f>IF('Eval. Test'!C69="","",'Eval. Test'!C69)</f>
        <v/>
      </c>
      <c r="K85" s="70"/>
      <c r="L85" s="71">
        <f t="shared" si="112"/>
        <v>0</v>
      </c>
      <c r="M85" s="43">
        <f t="shared" si="113"/>
        <v>38</v>
      </c>
      <c r="N85" s="72"/>
      <c r="O85" s="73"/>
      <c r="P85" s="43">
        <f t="shared" si="118"/>
        <v>0</v>
      </c>
      <c r="Q85" s="43">
        <f t="shared" si="114"/>
        <v>38</v>
      </c>
      <c r="R85" s="72"/>
      <c r="S85" s="73"/>
      <c r="T85" s="43">
        <f t="shared" si="115"/>
        <v>0</v>
      </c>
      <c r="U85" s="43">
        <f t="shared" si="116"/>
        <v>37</v>
      </c>
      <c r="V85" s="72"/>
      <c r="W85" s="73"/>
      <c r="X85" s="43">
        <f>SUM(E85:F85,H85,J85)</f>
        <v>0</v>
      </c>
      <c r="Y85" s="43">
        <f t="shared" si="117"/>
        <v>38</v>
      </c>
      <c r="Z85" s="72"/>
      <c r="AA85" s="73"/>
    </row>
    <row r="86" spans="1:27" ht="15.75" thickBot="1" x14ac:dyDescent="0.3">
      <c r="A86" s="119"/>
      <c r="B86" s="120"/>
      <c r="C86" s="120"/>
      <c r="D86" s="120"/>
      <c r="E86" s="121"/>
      <c r="F86" s="121"/>
      <c r="G86" s="120"/>
      <c r="H86" s="121"/>
      <c r="I86" s="120"/>
      <c r="J86" s="121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2"/>
    </row>
    <row r="87" spans="1:27" ht="15.75" thickBot="1" x14ac:dyDescent="0.3">
      <c r="A87" s="100" t="s">
        <v>20</v>
      </c>
      <c r="B87" s="77"/>
      <c r="C87" s="78">
        <v>18</v>
      </c>
      <c r="D87" s="78" t="s">
        <v>11</v>
      </c>
      <c r="E87" s="42" t="str">
        <f>IF('Written Test'!C70="","",'Written Test'!C70)</f>
        <v/>
      </c>
      <c r="F87" s="42" t="str">
        <f>IF(Identification!C70="","",Identification!C70)</f>
        <v/>
      </c>
      <c r="G87" s="43">
        <f>IF('Team Exercise'!B19="",0,'Team Exercise'!B19)</f>
        <v>0</v>
      </c>
      <c r="H87" s="42" t="str">
        <f>IF('QA Test'!C70="","",'QA Test'!C70)</f>
        <v/>
      </c>
      <c r="I87" s="43">
        <f>IF('QA Team'!B19="",0,'QA Team'!B19)</f>
        <v>0</v>
      </c>
      <c r="J87" s="42" t="str">
        <f>IF('Eval. Test'!C70="","",'Eval. Test'!C70)</f>
        <v/>
      </c>
      <c r="K87" s="43">
        <f>IF('Eval. Team'!B19="",0,'Eval. Team'!B19)</f>
        <v>0</v>
      </c>
      <c r="L87" s="44">
        <f>SUM(E87:F87)</f>
        <v>0</v>
      </c>
      <c r="M87" s="43">
        <f>RANK(L87,$L$2:$L$180)+SUMPRODUCT(--($L$2:$L$180=L87),--($E$2:$E$180&gt;E87))</f>
        <v>38</v>
      </c>
      <c r="N87" s="43">
        <f>SUM(L87:L90)-MIN(L87:L90)+G87</f>
        <v>0</v>
      </c>
      <c r="O87" s="45">
        <f>RANK(N87,$N$2:$N$180)</f>
        <v>14</v>
      </c>
      <c r="P87" s="43">
        <f>SUM(H87)</f>
        <v>0</v>
      </c>
      <c r="Q87" s="43">
        <f>RANK(P87,$P$2:$P$180)+SUMPRODUCT(--($P$2:$P$180=P87),--($E$2:$E$180&gt;E87))</f>
        <v>38</v>
      </c>
      <c r="R87" s="43">
        <f>SUM(P87:P90)-MIN(P87:P90)+I87</f>
        <v>0</v>
      </c>
      <c r="S87" s="45">
        <f>RANK(R87,$R$2:$R$180)</f>
        <v>14</v>
      </c>
      <c r="T87" s="43">
        <f>SUM(J87)</f>
        <v>0</v>
      </c>
      <c r="U87" s="43">
        <f>RANK(T87,$T$2:$T$180)+SUMPRODUCT(--($T$2:$T$180=T87),--($E$2:$E$180&gt;E87))</f>
        <v>37</v>
      </c>
      <c r="V87" s="43">
        <f>SUM(T87:T90)-MIN(T87:T90)+K87</f>
        <v>0</v>
      </c>
      <c r="W87" s="45">
        <f>RANK(V87,$V$2:$V$180)</f>
        <v>14</v>
      </c>
      <c r="X87" s="43">
        <f>SUM(E87:F87,H87,J87)</f>
        <v>0</v>
      </c>
      <c r="Y87" s="43">
        <f>RANK(X87,$X$2:$X$180)+SUMPRODUCT(--($X$2:$X$180=X87),--($E$2:$E$180&gt;E87))</f>
        <v>38</v>
      </c>
      <c r="Z87" s="43">
        <f>SUM(X87:X90)-MIN(X87:X90)+I87+G87+K87</f>
        <v>0</v>
      </c>
      <c r="AA87" s="45">
        <f>RANK(Z87,$Z$2:$Z$180)</f>
        <v>14</v>
      </c>
    </row>
    <row r="88" spans="1:27" ht="15.75" thickBot="1" x14ac:dyDescent="0.3">
      <c r="A88" s="98"/>
      <c r="B88" s="81"/>
      <c r="C88" s="82">
        <v>18</v>
      </c>
      <c r="D88" s="50" t="s">
        <v>12</v>
      </c>
      <c r="E88" s="51" t="str">
        <f>IF('Written Test'!C71="","",'Written Test'!C71)</f>
        <v/>
      </c>
      <c r="F88" s="51" t="str">
        <f>IF(Identification!C71="","",Identification!C71)</f>
        <v/>
      </c>
      <c r="G88" s="53"/>
      <c r="H88" s="51" t="str">
        <f>IF('QA Test'!C71="","",'QA Test'!C71)</f>
        <v/>
      </c>
      <c r="I88" s="53"/>
      <c r="J88" s="51" t="str">
        <f>IF('Eval. Test'!C71="","",'Eval. Test'!C71)</f>
        <v/>
      </c>
      <c r="K88" s="53"/>
      <c r="L88" s="54">
        <f t="shared" ref="L88:L90" si="119">SUM(E88:F88)</f>
        <v>0</v>
      </c>
      <c r="M88" s="43">
        <f t="shared" ref="M88:M90" si="120">RANK(L88,$L$2:$L$180)+SUMPRODUCT(--($L$2:$L$180=L88),--($E$2:$E$180&gt;E88))</f>
        <v>38</v>
      </c>
      <c r="N88" s="55"/>
      <c r="O88" s="56"/>
      <c r="P88" s="43">
        <f>SUM(H88)</f>
        <v>0</v>
      </c>
      <c r="Q88" s="43">
        <f t="shared" ref="Q88:Q90" si="121">RANK(P88,$P$2:$P$180)+SUMPRODUCT(--($P$2:$P$180=P88),--($E$2:$E$180&gt;E88))</f>
        <v>38</v>
      </c>
      <c r="R88" s="55"/>
      <c r="S88" s="56"/>
      <c r="T88" s="43">
        <f t="shared" ref="T88:T90" si="122">SUM(J88,)</f>
        <v>0</v>
      </c>
      <c r="U88" s="43">
        <f t="shared" ref="U88:U90" si="123">RANK(T88,$T$2:$T$180)+SUMPRODUCT(--($T$2:$T$180=T88),--($E$2:$E$180&gt;E88))</f>
        <v>37</v>
      </c>
      <c r="V88" s="55"/>
      <c r="W88" s="56"/>
      <c r="X88" s="43">
        <f>SUM(E88:F88,H88,J88)</f>
        <v>0</v>
      </c>
      <c r="Y88" s="43">
        <f t="shared" ref="Y88:Y90" si="124">RANK(X88,$X$2:$X$180)+SUMPRODUCT(--($X$2:$X$180=X88),--($E$2:$E$180&gt;E88))</f>
        <v>38</v>
      </c>
      <c r="Z88" s="55"/>
      <c r="AA88" s="56"/>
    </row>
    <row r="89" spans="1:27" ht="15.75" thickBot="1" x14ac:dyDescent="0.3">
      <c r="A89" s="101"/>
      <c r="B89" s="84"/>
      <c r="C89" s="60">
        <v>18</v>
      </c>
      <c r="D89" s="60" t="s">
        <v>13</v>
      </c>
      <c r="E89" s="64" t="str">
        <f>IF('Written Test'!C72="","",'Written Test'!C72)</f>
        <v/>
      </c>
      <c r="F89" s="64" t="str">
        <f>IF(Identification!C72="","",Identification!C72)</f>
        <v/>
      </c>
      <c r="G89" s="63"/>
      <c r="H89" s="64" t="str">
        <f>IF('QA Test'!C72="","",'QA Test'!C72)</f>
        <v/>
      </c>
      <c r="I89" s="63"/>
      <c r="J89" s="64" t="str">
        <f>IF('Eval. Test'!C72="","",'Eval. Test'!C72)</f>
        <v/>
      </c>
      <c r="K89" s="63"/>
      <c r="L89" s="54">
        <f t="shared" si="119"/>
        <v>0</v>
      </c>
      <c r="M89" s="43">
        <f t="shared" si="120"/>
        <v>38</v>
      </c>
      <c r="N89" s="55"/>
      <c r="O89" s="56"/>
      <c r="P89" s="43">
        <f t="shared" ref="P89:P90" si="125">SUM(H89)</f>
        <v>0</v>
      </c>
      <c r="Q89" s="43">
        <f t="shared" si="121"/>
        <v>38</v>
      </c>
      <c r="R89" s="55"/>
      <c r="S89" s="56"/>
      <c r="T89" s="43">
        <f t="shared" si="122"/>
        <v>0</v>
      </c>
      <c r="U89" s="43">
        <f t="shared" si="123"/>
        <v>37</v>
      </c>
      <c r="V89" s="55"/>
      <c r="W89" s="56"/>
      <c r="X89" s="43">
        <f>SUM(E89:F89,H89,J89)</f>
        <v>0</v>
      </c>
      <c r="Y89" s="43">
        <f t="shared" si="124"/>
        <v>38</v>
      </c>
      <c r="Z89" s="55"/>
      <c r="AA89" s="56"/>
    </row>
    <row r="90" spans="1:27" ht="15.75" thickBot="1" x14ac:dyDescent="0.3">
      <c r="A90" s="86"/>
      <c r="B90" s="87"/>
      <c r="C90" s="88">
        <v>18</v>
      </c>
      <c r="D90" s="69" t="s">
        <v>14</v>
      </c>
      <c r="E90" s="51" t="str">
        <f>IF('Written Test'!C73="","",'Written Test'!C73)</f>
        <v/>
      </c>
      <c r="F90" s="51" t="str">
        <f>IF(Identification!C73="","",Identification!C73)</f>
        <v/>
      </c>
      <c r="G90" s="70"/>
      <c r="H90" s="51" t="str">
        <f>IF('QA Test'!C73="","",'QA Test'!C73)</f>
        <v/>
      </c>
      <c r="I90" s="70"/>
      <c r="J90" s="51" t="str">
        <f>IF('Eval. Test'!C73="","",'Eval. Test'!C73)</f>
        <v/>
      </c>
      <c r="K90" s="70"/>
      <c r="L90" s="71">
        <f t="shared" si="119"/>
        <v>0</v>
      </c>
      <c r="M90" s="43">
        <f t="shared" si="120"/>
        <v>38</v>
      </c>
      <c r="N90" s="72"/>
      <c r="O90" s="73"/>
      <c r="P90" s="43">
        <f t="shared" si="125"/>
        <v>0</v>
      </c>
      <c r="Q90" s="43">
        <f t="shared" si="121"/>
        <v>38</v>
      </c>
      <c r="R90" s="72"/>
      <c r="S90" s="73"/>
      <c r="T90" s="43">
        <f t="shared" si="122"/>
        <v>0</v>
      </c>
      <c r="U90" s="43">
        <f t="shared" si="123"/>
        <v>37</v>
      </c>
      <c r="V90" s="72"/>
      <c r="W90" s="73"/>
      <c r="X90" s="43">
        <f>SUM(E90:F90,H90,J90)</f>
        <v>0</v>
      </c>
      <c r="Y90" s="43">
        <f t="shared" si="124"/>
        <v>38</v>
      </c>
      <c r="Z90" s="72"/>
      <c r="AA90" s="73"/>
    </row>
    <row r="91" spans="1:27" ht="15.75" thickBot="1" x14ac:dyDescent="0.3">
      <c r="A91" s="119"/>
      <c r="B91" s="120"/>
      <c r="C91" s="120"/>
      <c r="D91" s="120"/>
      <c r="E91" s="121"/>
      <c r="F91" s="121"/>
      <c r="G91" s="120"/>
      <c r="H91" s="121"/>
      <c r="I91" s="120"/>
      <c r="J91" s="121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14"/>
    </row>
    <row r="92" spans="1:27" ht="15.75" thickBot="1" x14ac:dyDescent="0.3">
      <c r="A92" s="100" t="s">
        <v>21</v>
      </c>
      <c r="B92" s="77"/>
      <c r="C92" s="78">
        <v>19</v>
      </c>
      <c r="D92" s="78" t="s">
        <v>11</v>
      </c>
      <c r="E92" s="42" t="str">
        <f>IF('Written Test'!C74="","",'Written Test'!C74)</f>
        <v/>
      </c>
      <c r="F92" s="42" t="str">
        <f>IF(Identification!C74="","",Identification!C74)</f>
        <v/>
      </c>
      <c r="G92" s="43">
        <f>IF('Team Exercise'!B20="",0,'Team Exercise'!B20)</f>
        <v>0</v>
      </c>
      <c r="H92" s="42" t="str">
        <f>IF('QA Test'!C74="","",'QA Test'!C74)</f>
        <v/>
      </c>
      <c r="I92" s="43">
        <f>IF('QA Team'!B20="",0,'QA Team'!B20)</f>
        <v>0</v>
      </c>
      <c r="J92" s="42" t="str">
        <f>IF('Eval. Test'!C74="","",'Eval. Test'!C74)</f>
        <v/>
      </c>
      <c r="K92" s="43">
        <f>IF('Eval. Team'!B20="",0,'Eval. Team'!B20)</f>
        <v>0</v>
      </c>
      <c r="L92" s="44">
        <f>SUM(E92:F92)</f>
        <v>0</v>
      </c>
      <c r="M92" s="43">
        <f>RANK(L92,$L$2:$L$180)+SUMPRODUCT(--($L$2:$L$180=L92),--($E$2:$E$180&gt;E92))</f>
        <v>38</v>
      </c>
      <c r="N92" s="43">
        <f>SUM(L92:L95)-MIN(L92:L95)+G92</f>
        <v>0</v>
      </c>
      <c r="O92" s="45">
        <f>RANK(N92,$N$2:$N$180)</f>
        <v>14</v>
      </c>
      <c r="P92" s="43">
        <f>SUM(H92)</f>
        <v>0</v>
      </c>
      <c r="Q92" s="43">
        <f>RANK(P92,$P$2:$P$180)+SUMPRODUCT(--($P$2:$P$180=P92),--($E$2:$E$180&gt;E92))</f>
        <v>38</v>
      </c>
      <c r="R92" s="43">
        <f>SUM(P92:P95)-MIN(P92:P95)+I92</f>
        <v>0</v>
      </c>
      <c r="S92" s="45">
        <f>RANK(R92,$R$2:$R$180)</f>
        <v>14</v>
      </c>
      <c r="T92" s="43">
        <f>SUM(J92)</f>
        <v>0</v>
      </c>
      <c r="U92" s="43">
        <f>RANK(T92,$T$2:$T$180)+SUMPRODUCT(--($T$2:$T$180=T92),--($E$2:$E$180&gt;E92))</f>
        <v>37</v>
      </c>
      <c r="V92" s="43">
        <f>SUM(T92:T95)-MIN(T92:T95)+K92</f>
        <v>0</v>
      </c>
      <c r="W92" s="45">
        <f>RANK(V92,$V$2:$V$180)</f>
        <v>14</v>
      </c>
      <c r="X92" s="43">
        <f>SUM(E92:F92,H92,J92)</f>
        <v>0</v>
      </c>
      <c r="Y92" s="43">
        <f>RANK(X92,$X$2:$X$180)+SUMPRODUCT(--($X$2:$X$180=X92),--($E$2:$E$180&gt;E92))</f>
        <v>38</v>
      </c>
      <c r="Z92" s="43">
        <f>SUM(X92:X95)-MIN(X92:X95)+I92+G92+K92</f>
        <v>0</v>
      </c>
      <c r="AA92" s="45">
        <f>RANK(Z92,$Z$2:$Z$180)</f>
        <v>14</v>
      </c>
    </row>
    <row r="93" spans="1:27" ht="15.75" thickBot="1" x14ac:dyDescent="0.3">
      <c r="A93" s="98"/>
      <c r="B93" s="81"/>
      <c r="C93" s="82">
        <v>19</v>
      </c>
      <c r="D93" s="50" t="s">
        <v>12</v>
      </c>
      <c r="E93" s="51" t="str">
        <f>IF('Written Test'!C75="","",'Written Test'!C75)</f>
        <v/>
      </c>
      <c r="F93" s="51" t="str">
        <f>IF(Identification!C75="","",Identification!C75)</f>
        <v/>
      </c>
      <c r="G93" s="53"/>
      <c r="H93" s="51" t="str">
        <f>IF('QA Test'!C75="","",'QA Test'!C75)</f>
        <v/>
      </c>
      <c r="I93" s="53"/>
      <c r="J93" s="51" t="str">
        <f>IF('Eval. Test'!C75="","",'Eval. Test'!C75)</f>
        <v/>
      </c>
      <c r="K93" s="53"/>
      <c r="L93" s="54">
        <f t="shared" ref="L93:L95" si="126">SUM(E93:F93)</f>
        <v>0</v>
      </c>
      <c r="M93" s="43">
        <f t="shared" ref="M93:M95" si="127">RANK(L93,$L$2:$L$180)+SUMPRODUCT(--($L$2:$L$180=L93),--($E$2:$E$180&gt;E93))</f>
        <v>38</v>
      </c>
      <c r="N93" s="55"/>
      <c r="O93" s="56"/>
      <c r="P93" s="43">
        <f>SUM(H93)</f>
        <v>0</v>
      </c>
      <c r="Q93" s="43">
        <f t="shared" ref="Q93:Q95" si="128">RANK(P93,$P$2:$P$180)+SUMPRODUCT(--($P$2:$P$180=P93),--($E$2:$E$180&gt;E93))</f>
        <v>38</v>
      </c>
      <c r="R93" s="55"/>
      <c r="S93" s="56"/>
      <c r="T93" s="43">
        <f t="shared" ref="T93:T95" si="129">SUM(J93,)</f>
        <v>0</v>
      </c>
      <c r="U93" s="43">
        <f t="shared" ref="U93:U95" si="130">RANK(T93,$T$2:$T$180)+SUMPRODUCT(--($T$2:$T$180=T93),--($E$2:$E$180&gt;E93))</f>
        <v>37</v>
      </c>
      <c r="V93" s="55"/>
      <c r="W93" s="56"/>
      <c r="X93" s="43">
        <f>SUM(E93:F93,H93,J93)</f>
        <v>0</v>
      </c>
      <c r="Y93" s="43">
        <f t="shared" ref="Y93:Y95" si="131">RANK(X93,$X$2:$X$180)+SUMPRODUCT(--($X$2:$X$180=X93),--($E$2:$E$180&gt;E93))</f>
        <v>38</v>
      </c>
      <c r="Z93" s="55"/>
      <c r="AA93" s="56"/>
    </row>
    <row r="94" spans="1:27" ht="15.75" thickBot="1" x14ac:dyDescent="0.3">
      <c r="A94" s="101"/>
      <c r="B94" s="84"/>
      <c r="C94" s="60">
        <v>19</v>
      </c>
      <c r="D94" s="60" t="s">
        <v>13</v>
      </c>
      <c r="E94" s="64" t="str">
        <f>IF('Written Test'!C76="","",'Written Test'!C76)</f>
        <v/>
      </c>
      <c r="F94" s="64" t="str">
        <f>IF(Identification!C76="","",Identification!C76)</f>
        <v/>
      </c>
      <c r="G94" s="63"/>
      <c r="H94" s="64" t="str">
        <f>IF('QA Test'!C76="","",'QA Test'!C76)</f>
        <v/>
      </c>
      <c r="I94" s="63"/>
      <c r="J94" s="64" t="str">
        <f>IF('Eval. Test'!C76="","",'Eval. Test'!C76)</f>
        <v/>
      </c>
      <c r="K94" s="63"/>
      <c r="L94" s="54">
        <f t="shared" si="126"/>
        <v>0</v>
      </c>
      <c r="M94" s="43">
        <f t="shared" si="127"/>
        <v>38</v>
      </c>
      <c r="N94" s="55"/>
      <c r="O94" s="56"/>
      <c r="P94" s="43">
        <f t="shared" ref="P94:P95" si="132">SUM(H94)</f>
        <v>0</v>
      </c>
      <c r="Q94" s="43">
        <f t="shared" si="128"/>
        <v>38</v>
      </c>
      <c r="R94" s="55"/>
      <c r="S94" s="56"/>
      <c r="T94" s="43">
        <f t="shared" si="129"/>
        <v>0</v>
      </c>
      <c r="U94" s="43">
        <f t="shared" si="130"/>
        <v>37</v>
      </c>
      <c r="V94" s="55"/>
      <c r="W94" s="56"/>
      <c r="X94" s="43">
        <f>SUM(E94:F94,H94,J94)</f>
        <v>0</v>
      </c>
      <c r="Y94" s="43">
        <f t="shared" si="131"/>
        <v>38</v>
      </c>
      <c r="Z94" s="55"/>
      <c r="AA94" s="56"/>
    </row>
    <row r="95" spans="1:27" ht="15.75" thickBot="1" x14ac:dyDescent="0.3">
      <c r="A95" s="86"/>
      <c r="B95" s="87"/>
      <c r="C95" s="88">
        <v>19</v>
      </c>
      <c r="D95" s="69" t="s">
        <v>14</v>
      </c>
      <c r="E95" s="51" t="str">
        <f>IF('Written Test'!C77="","",'Written Test'!C77)</f>
        <v/>
      </c>
      <c r="F95" s="51" t="str">
        <f>IF(Identification!C77="","",Identification!C77)</f>
        <v/>
      </c>
      <c r="G95" s="70"/>
      <c r="H95" s="51" t="str">
        <f>IF('QA Test'!C77="","",'QA Test'!C77)</f>
        <v/>
      </c>
      <c r="I95" s="70"/>
      <c r="J95" s="51" t="str">
        <f>IF('Eval. Test'!C77="","",'Eval. Test'!C77)</f>
        <v/>
      </c>
      <c r="K95" s="70"/>
      <c r="L95" s="71">
        <f t="shared" si="126"/>
        <v>0</v>
      </c>
      <c r="M95" s="43">
        <f t="shared" si="127"/>
        <v>38</v>
      </c>
      <c r="N95" s="72"/>
      <c r="O95" s="73"/>
      <c r="P95" s="43">
        <f t="shared" si="132"/>
        <v>0</v>
      </c>
      <c r="Q95" s="43">
        <f t="shared" si="128"/>
        <v>38</v>
      </c>
      <c r="R95" s="72"/>
      <c r="S95" s="73"/>
      <c r="T95" s="43">
        <f t="shared" si="129"/>
        <v>0</v>
      </c>
      <c r="U95" s="43">
        <f t="shared" si="130"/>
        <v>37</v>
      </c>
      <c r="V95" s="72"/>
      <c r="W95" s="73"/>
      <c r="X95" s="43">
        <f>SUM(E95:F95,H95,J95)</f>
        <v>0</v>
      </c>
      <c r="Y95" s="43">
        <f t="shared" si="131"/>
        <v>38</v>
      </c>
      <c r="Z95" s="72"/>
      <c r="AA95" s="73"/>
    </row>
    <row r="96" spans="1:27" ht="15.75" thickBot="1" x14ac:dyDescent="0.3">
      <c r="A96" s="119"/>
      <c r="B96" s="120"/>
      <c r="C96" s="120"/>
      <c r="D96" s="120"/>
      <c r="E96" s="121"/>
      <c r="F96" s="121"/>
      <c r="G96" s="120"/>
      <c r="H96" s="121"/>
      <c r="I96" s="120"/>
      <c r="J96" s="121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2"/>
    </row>
    <row r="97" spans="1:27" ht="15.75" thickBot="1" x14ac:dyDescent="0.3">
      <c r="A97" s="100" t="s">
        <v>22</v>
      </c>
      <c r="B97" s="77"/>
      <c r="C97" s="78">
        <v>20</v>
      </c>
      <c r="D97" s="78" t="s">
        <v>11</v>
      </c>
      <c r="E97" s="42" t="str">
        <f>IF('Written Test'!C78="","",'Written Test'!C78)</f>
        <v/>
      </c>
      <c r="F97" s="42" t="str">
        <f>IF(Identification!C78="","",Identification!C78)</f>
        <v/>
      </c>
      <c r="G97" s="43">
        <f>IF('Team Exercise'!B21="",0,'Team Exercise'!B21)</f>
        <v>0</v>
      </c>
      <c r="H97" s="42" t="str">
        <f>IF('QA Test'!C78="","",'QA Test'!C78)</f>
        <v/>
      </c>
      <c r="I97" s="43">
        <f>IF('QA Team'!B21="",0,'QA Team'!B21)</f>
        <v>0</v>
      </c>
      <c r="J97" s="42" t="str">
        <f>IF('Eval. Test'!C78="","",'Eval. Test'!C78)</f>
        <v/>
      </c>
      <c r="K97" s="43">
        <f>IF('Eval. Team'!B21="",0,'Eval. Team'!B21)</f>
        <v>0</v>
      </c>
      <c r="L97" s="44">
        <f>SUM(E97:F97)</f>
        <v>0</v>
      </c>
      <c r="M97" s="43">
        <f>RANK(L97,$L$2:$L$180)+SUMPRODUCT(--($L$2:$L$180=L97),--($E$2:$E$180&gt;E97))</f>
        <v>38</v>
      </c>
      <c r="N97" s="43">
        <f>SUM(L97:L100)-MIN(L97:L100)+G97</f>
        <v>0</v>
      </c>
      <c r="O97" s="45">
        <f>RANK(N97,$N$2:$N$180)</f>
        <v>14</v>
      </c>
      <c r="P97" s="43">
        <f>SUM(H97)</f>
        <v>0</v>
      </c>
      <c r="Q97" s="43">
        <f>RANK(P97,$P$2:$P$180)+SUMPRODUCT(--($P$2:$P$180=P97),--($E$2:$E$180&gt;E97))</f>
        <v>38</v>
      </c>
      <c r="R97" s="43">
        <f>SUM(P97:P100)-MIN(P97:P100)+I97</f>
        <v>0</v>
      </c>
      <c r="S97" s="45">
        <f>RANK(R97,$R$2:$R$180)</f>
        <v>14</v>
      </c>
      <c r="T97" s="43">
        <f>SUM(J97)</f>
        <v>0</v>
      </c>
      <c r="U97" s="43">
        <f>RANK(T97,$T$2:$T$180)+SUMPRODUCT(--($T$2:$T$180=T97),--($E$2:$E$180&gt;E97))</f>
        <v>37</v>
      </c>
      <c r="V97" s="43">
        <f>SUM(T97:T100)-MIN(T97:T100)+K97</f>
        <v>0</v>
      </c>
      <c r="W97" s="45">
        <f>RANK(V97,$V$2:$V$180)</f>
        <v>14</v>
      </c>
      <c r="X97" s="43">
        <f>SUM(E97:F97,H97,J97)</f>
        <v>0</v>
      </c>
      <c r="Y97" s="43">
        <f>RANK(X97,$X$2:$X$180)+SUMPRODUCT(--($X$2:$X$180=X97),--($E$2:$E$180&gt;E97))</f>
        <v>38</v>
      </c>
      <c r="Z97" s="43">
        <f>SUM(X97:X100)-MIN(X97:X100)+I97+G97+K97</f>
        <v>0</v>
      </c>
      <c r="AA97" s="45">
        <f>RANK(Z97,$Z$2:$Z$180)</f>
        <v>14</v>
      </c>
    </row>
    <row r="98" spans="1:27" ht="15.75" thickBot="1" x14ac:dyDescent="0.3">
      <c r="A98" s="98"/>
      <c r="B98" s="81"/>
      <c r="C98" s="82">
        <v>20</v>
      </c>
      <c r="D98" s="50" t="s">
        <v>12</v>
      </c>
      <c r="E98" s="51" t="str">
        <f>IF('Written Test'!C79="","",'Written Test'!C79)</f>
        <v/>
      </c>
      <c r="F98" s="51" t="str">
        <f>IF(Identification!C79="","",Identification!C79)</f>
        <v/>
      </c>
      <c r="G98" s="53"/>
      <c r="H98" s="51" t="str">
        <f>IF('QA Test'!C79="","",'QA Test'!C79)</f>
        <v/>
      </c>
      <c r="I98" s="53"/>
      <c r="J98" s="51" t="str">
        <f>IF('Eval. Test'!C79="","",'Eval. Test'!C79)</f>
        <v/>
      </c>
      <c r="K98" s="53"/>
      <c r="L98" s="54">
        <f t="shared" ref="L98:L100" si="133">SUM(E98:F98)</f>
        <v>0</v>
      </c>
      <c r="M98" s="43">
        <f t="shared" ref="M98:M100" si="134">RANK(L98,$L$2:$L$180)+SUMPRODUCT(--($L$2:$L$180=L98),--($E$2:$E$180&gt;E98))</f>
        <v>38</v>
      </c>
      <c r="N98" s="55"/>
      <c r="O98" s="56"/>
      <c r="P98" s="43">
        <f>SUM(H98)</f>
        <v>0</v>
      </c>
      <c r="Q98" s="43">
        <f t="shared" ref="Q98:Q100" si="135">RANK(P98,$P$2:$P$180)+SUMPRODUCT(--($P$2:$P$180=P98),--($E$2:$E$180&gt;E98))</f>
        <v>38</v>
      </c>
      <c r="R98" s="55"/>
      <c r="S98" s="56"/>
      <c r="T98" s="43">
        <f t="shared" ref="T98:T100" si="136">SUM(J98,)</f>
        <v>0</v>
      </c>
      <c r="U98" s="43">
        <f t="shared" ref="U98:U100" si="137">RANK(T98,$T$2:$T$180)+SUMPRODUCT(--($T$2:$T$180=T98),--($E$2:$E$180&gt;E98))</f>
        <v>37</v>
      </c>
      <c r="V98" s="55"/>
      <c r="W98" s="56"/>
      <c r="X98" s="43">
        <f>SUM(E98:F98,H98,J98)</f>
        <v>0</v>
      </c>
      <c r="Y98" s="43">
        <f t="shared" ref="Y98:Y100" si="138">RANK(X98,$X$2:$X$180)+SUMPRODUCT(--($X$2:$X$180=X98),--($E$2:$E$180&gt;E98))</f>
        <v>38</v>
      </c>
      <c r="Z98" s="55"/>
      <c r="AA98" s="56"/>
    </row>
    <row r="99" spans="1:27" ht="15.75" thickBot="1" x14ac:dyDescent="0.3">
      <c r="A99" s="101"/>
      <c r="B99" s="84"/>
      <c r="C99" s="60">
        <v>20</v>
      </c>
      <c r="D99" s="60" t="s">
        <v>13</v>
      </c>
      <c r="E99" s="64" t="str">
        <f>IF('Written Test'!C80="","",'Written Test'!C80)</f>
        <v/>
      </c>
      <c r="F99" s="64" t="str">
        <f>IF(Identification!C80="","",Identification!C80)</f>
        <v/>
      </c>
      <c r="G99" s="63"/>
      <c r="H99" s="64" t="str">
        <f>IF('QA Test'!C80="","",'QA Test'!C80)</f>
        <v/>
      </c>
      <c r="I99" s="63"/>
      <c r="J99" s="64" t="str">
        <f>IF('Eval. Test'!C80="","",'Eval. Test'!C80)</f>
        <v/>
      </c>
      <c r="K99" s="63"/>
      <c r="L99" s="54">
        <f t="shared" si="133"/>
        <v>0</v>
      </c>
      <c r="M99" s="43">
        <f t="shared" si="134"/>
        <v>38</v>
      </c>
      <c r="N99" s="55"/>
      <c r="O99" s="56"/>
      <c r="P99" s="43">
        <f t="shared" ref="P99:P100" si="139">SUM(H99)</f>
        <v>0</v>
      </c>
      <c r="Q99" s="43">
        <f t="shared" si="135"/>
        <v>38</v>
      </c>
      <c r="R99" s="55"/>
      <c r="S99" s="56"/>
      <c r="T99" s="43">
        <f t="shared" si="136"/>
        <v>0</v>
      </c>
      <c r="U99" s="43">
        <f t="shared" si="137"/>
        <v>37</v>
      </c>
      <c r="V99" s="55"/>
      <c r="W99" s="56"/>
      <c r="X99" s="43">
        <f>SUM(E99:F99,H99,J99)</f>
        <v>0</v>
      </c>
      <c r="Y99" s="43">
        <f t="shared" si="138"/>
        <v>38</v>
      </c>
      <c r="Z99" s="55"/>
      <c r="AA99" s="56"/>
    </row>
    <row r="100" spans="1:27" ht="15.75" thickBot="1" x14ac:dyDescent="0.3">
      <c r="A100" s="86"/>
      <c r="B100" s="87"/>
      <c r="C100" s="88">
        <v>20</v>
      </c>
      <c r="D100" s="69" t="s">
        <v>14</v>
      </c>
      <c r="E100" s="51" t="str">
        <f>IF('Written Test'!C81="","",'Written Test'!C81)</f>
        <v/>
      </c>
      <c r="F100" s="51" t="str">
        <f>IF(Identification!C81="","",Identification!C81)</f>
        <v/>
      </c>
      <c r="G100" s="70"/>
      <c r="H100" s="51" t="str">
        <f>IF('QA Test'!C81="","",'QA Test'!C81)</f>
        <v/>
      </c>
      <c r="I100" s="70"/>
      <c r="J100" s="51" t="str">
        <f>IF('Eval. Test'!C81="","",'Eval. Test'!C81)</f>
        <v/>
      </c>
      <c r="K100" s="70"/>
      <c r="L100" s="71">
        <f t="shared" si="133"/>
        <v>0</v>
      </c>
      <c r="M100" s="43">
        <f t="shared" si="134"/>
        <v>38</v>
      </c>
      <c r="N100" s="72"/>
      <c r="O100" s="73"/>
      <c r="P100" s="43">
        <f t="shared" si="139"/>
        <v>0</v>
      </c>
      <c r="Q100" s="43">
        <f t="shared" si="135"/>
        <v>38</v>
      </c>
      <c r="R100" s="72"/>
      <c r="S100" s="73"/>
      <c r="T100" s="43">
        <f t="shared" si="136"/>
        <v>0</v>
      </c>
      <c r="U100" s="43">
        <f t="shared" si="137"/>
        <v>37</v>
      </c>
      <c r="V100" s="72"/>
      <c r="W100" s="73"/>
      <c r="X100" s="43">
        <f>SUM(E100:F100,H100,J100)</f>
        <v>0</v>
      </c>
      <c r="Y100" s="43">
        <f t="shared" si="138"/>
        <v>38</v>
      </c>
      <c r="Z100" s="72"/>
      <c r="AA100" s="73"/>
    </row>
    <row r="101" spans="1:27" ht="15.75" thickBot="1" x14ac:dyDescent="0.3">
      <c r="A101" s="119"/>
      <c r="B101" s="120"/>
      <c r="C101" s="120"/>
      <c r="D101" s="120"/>
      <c r="E101" s="121"/>
      <c r="F101" s="121"/>
      <c r="G101" s="120"/>
      <c r="H101" s="121"/>
      <c r="I101" s="120"/>
      <c r="J101" s="121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2"/>
    </row>
    <row r="102" spans="1:27" ht="15.75" thickBot="1" x14ac:dyDescent="0.3">
      <c r="A102" s="100" t="s">
        <v>31</v>
      </c>
      <c r="B102" s="77"/>
      <c r="C102" s="78">
        <v>21</v>
      </c>
      <c r="D102" s="78" t="s">
        <v>11</v>
      </c>
      <c r="E102" s="42" t="str">
        <f>IF('Written Test'!C82="","",'Written Test'!C82)</f>
        <v/>
      </c>
      <c r="F102" s="42" t="str">
        <f>IF(Identification!C82="","",Identification!C82)</f>
        <v/>
      </c>
      <c r="G102" s="43">
        <f>IF('Team Exercise'!B22="",0,'Team Exercise'!B22)</f>
        <v>0</v>
      </c>
      <c r="H102" s="42" t="str">
        <f>IF('QA Test'!C82="","",'QA Test'!C82)</f>
        <v/>
      </c>
      <c r="I102" s="43">
        <f>IF('QA Team'!B22="",0,'QA Team'!B22)</f>
        <v>0</v>
      </c>
      <c r="J102" s="42" t="str">
        <f>IF('Eval. Test'!C82="","",'Eval. Test'!C82)</f>
        <v/>
      </c>
      <c r="K102" s="43">
        <f>IF('Eval. Team'!B22="",0,'Eval. Team'!B22)</f>
        <v>0</v>
      </c>
      <c r="L102" s="44">
        <f>SUM(E102:F102)</f>
        <v>0</v>
      </c>
      <c r="M102" s="43">
        <f>RANK(L102,$L$2:$L$180)+SUMPRODUCT(--($L$2:$L$180=L102),--($E$2:$E$180&gt;E102))</f>
        <v>38</v>
      </c>
      <c r="N102" s="43">
        <f>SUM(L102:L105)-MIN(L102:L105)+G102</f>
        <v>0</v>
      </c>
      <c r="O102" s="45">
        <f>RANK(N102,$N$2:$N$180)</f>
        <v>14</v>
      </c>
      <c r="P102" s="43">
        <f>SUM(H102)</f>
        <v>0</v>
      </c>
      <c r="Q102" s="43">
        <f>RANK(P102,$P$2:$P$180)+SUMPRODUCT(--($P$2:$P$180=P102),--($E$2:$E$180&gt;E102))</f>
        <v>38</v>
      </c>
      <c r="R102" s="43">
        <f>SUM(P102:P105)-MIN(P102:P105)+I102</f>
        <v>0</v>
      </c>
      <c r="S102" s="45">
        <f>RANK(R102,$R$2:$R$180)</f>
        <v>14</v>
      </c>
      <c r="T102" s="43">
        <f>SUM(J102)</f>
        <v>0</v>
      </c>
      <c r="U102" s="43">
        <f>RANK(T102,$T$2:$T$180)+SUMPRODUCT(--($T$2:$T$180=T102),--($E$2:$E$180&gt;E102))</f>
        <v>37</v>
      </c>
      <c r="V102" s="43">
        <f>SUM(T102:T105)-MIN(T102:T105)+K102</f>
        <v>0</v>
      </c>
      <c r="W102" s="45">
        <f>RANK(V102,$V$2:$V$180)</f>
        <v>14</v>
      </c>
      <c r="X102" s="43">
        <f>SUM(E102:F102,H102,J102)</f>
        <v>0</v>
      </c>
      <c r="Y102" s="43">
        <f>RANK(X102,$X$2:$X$180)+SUMPRODUCT(--($X$2:$X$180=X102),--($E$2:$E$180&gt;E102))</f>
        <v>38</v>
      </c>
      <c r="Z102" s="43">
        <f>SUM(X102:X105)-MIN(X102:X105)+I102+G102+K102</f>
        <v>0</v>
      </c>
      <c r="AA102" s="45">
        <f>RANK(Z102,$Z$2:$Z$180)</f>
        <v>14</v>
      </c>
    </row>
    <row r="103" spans="1:27" ht="15.75" thickBot="1" x14ac:dyDescent="0.3">
      <c r="A103" s="98"/>
      <c r="B103" s="81"/>
      <c r="C103" s="82">
        <v>21</v>
      </c>
      <c r="D103" s="50" t="s">
        <v>12</v>
      </c>
      <c r="E103" s="51" t="str">
        <f>IF('Written Test'!C83="","",'Written Test'!C83)</f>
        <v/>
      </c>
      <c r="F103" s="51" t="str">
        <f>IF(Identification!C83="","",Identification!C83)</f>
        <v/>
      </c>
      <c r="G103" s="53"/>
      <c r="H103" s="51" t="str">
        <f>IF('QA Test'!C83="","",'QA Test'!C83)</f>
        <v/>
      </c>
      <c r="I103" s="53"/>
      <c r="J103" s="51" t="str">
        <f>IF('Eval. Test'!C83="","",'Eval. Test'!C83)</f>
        <v/>
      </c>
      <c r="K103" s="53"/>
      <c r="L103" s="54">
        <f t="shared" ref="L103:L105" si="140">SUM(E103:F103)</f>
        <v>0</v>
      </c>
      <c r="M103" s="43">
        <f t="shared" ref="M103:M105" si="141">RANK(L103,$L$2:$L$180)+SUMPRODUCT(--($L$2:$L$180=L103),--($E$2:$E$180&gt;E103))</f>
        <v>38</v>
      </c>
      <c r="N103" s="55"/>
      <c r="O103" s="56"/>
      <c r="P103" s="43">
        <f>SUM(H103)</f>
        <v>0</v>
      </c>
      <c r="Q103" s="43">
        <f t="shared" ref="Q103:Q105" si="142">RANK(P103,$P$2:$P$180)+SUMPRODUCT(--($P$2:$P$180=P103),--($E$2:$E$180&gt;E103))</f>
        <v>38</v>
      </c>
      <c r="R103" s="55"/>
      <c r="S103" s="56"/>
      <c r="T103" s="43">
        <f t="shared" ref="T103:T105" si="143">SUM(J103,)</f>
        <v>0</v>
      </c>
      <c r="U103" s="43">
        <f t="shared" ref="U103:U105" si="144">RANK(T103,$T$2:$T$180)+SUMPRODUCT(--($T$2:$T$180=T103),--($E$2:$E$180&gt;E103))</f>
        <v>37</v>
      </c>
      <c r="V103" s="55"/>
      <c r="W103" s="56"/>
      <c r="X103" s="43">
        <f>SUM(E103:F103,H103,J103)</f>
        <v>0</v>
      </c>
      <c r="Y103" s="43">
        <f t="shared" ref="Y103:Y105" si="145">RANK(X103,$X$2:$X$180)+SUMPRODUCT(--($X$2:$X$180=X103),--($E$2:$E$180&gt;E103))</f>
        <v>38</v>
      </c>
      <c r="Z103" s="55"/>
      <c r="AA103" s="56"/>
    </row>
    <row r="104" spans="1:27" ht="15.75" thickBot="1" x14ac:dyDescent="0.3">
      <c r="A104" s="101"/>
      <c r="B104" s="84"/>
      <c r="C104" s="60">
        <v>21</v>
      </c>
      <c r="D104" s="60" t="s">
        <v>13</v>
      </c>
      <c r="E104" s="64" t="str">
        <f>IF('Written Test'!C84="","",'Written Test'!C84)</f>
        <v/>
      </c>
      <c r="F104" s="64" t="str">
        <f>IF(Identification!C84="","",Identification!C84)</f>
        <v/>
      </c>
      <c r="G104" s="63"/>
      <c r="H104" s="64" t="str">
        <f>IF('QA Test'!C84="","",'QA Test'!C84)</f>
        <v/>
      </c>
      <c r="I104" s="63"/>
      <c r="J104" s="64" t="str">
        <f>IF('Eval. Test'!C84="","",'Eval. Test'!C84)</f>
        <v/>
      </c>
      <c r="K104" s="63"/>
      <c r="L104" s="54">
        <f t="shared" si="140"/>
        <v>0</v>
      </c>
      <c r="M104" s="43">
        <f t="shared" si="141"/>
        <v>38</v>
      </c>
      <c r="N104" s="55"/>
      <c r="O104" s="56"/>
      <c r="P104" s="43">
        <f t="shared" ref="P104:P105" si="146">SUM(H104)</f>
        <v>0</v>
      </c>
      <c r="Q104" s="43">
        <f t="shared" si="142"/>
        <v>38</v>
      </c>
      <c r="R104" s="55"/>
      <c r="S104" s="56"/>
      <c r="T104" s="43">
        <f t="shared" si="143"/>
        <v>0</v>
      </c>
      <c r="U104" s="43">
        <f t="shared" si="144"/>
        <v>37</v>
      </c>
      <c r="V104" s="55"/>
      <c r="W104" s="56"/>
      <c r="X104" s="43">
        <f>SUM(E104:F104,H104,J104)</f>
        <v>0</v>
      </c>
      <c r="Y104" s="43">
        <f t="shared" si="145"/>
        <v>38</v>
      </c>
      <c r="Z104" s="55"/>
      <c r="AA104" s="56"/>
    </row>
    <row r="105" spans="1:27" ht="15.75" thickBot="1" x14ac:dyDescent="0.3">
      <c r="A105" s="86"/>
      <c r="B105" s="87"/>
      <c r="C105" s="88">
        <v>21</v>
      </c>
      <c r="D105" s="69" t="s">
        <v>14</v>
      </c>
      <c r="E105" s="51" t="str">
        <f>IF('Written Test'!C85="","",'Written Test'!C85)</f>
        <v/>
      </c>
      <c r="F105" s="51" t="str">
        <f>IF(Identification!C85="","",Identification!C85)</f>
        <v/>
      </c>
      <c r="G105" s="70"/>
      <c r="H105" s="51" t="str">
        <f>IF('QA Test'!C85="","",'QA Test'!C85)</f>
        <v/>
      </c>
      <c r="I105" s="70"/>
      <c r="J105" s="51" t="str">
        <f>IF('Eval. Test'!C85="","",'Eval. Test'!C85)</f>
        <v/>
      </c>
      <c r="K105" s="70"/>
      <c r="L105" s="71">
        <f t="shared" si="140"/>
        <v>0</v>
      </c>
      <c r="M105" s="43">
        <f t="shared" si="141"/>
        <v>38</v>
      </c>
      <c r="N105" s="72"/>
      <c r="O105" s="73"/>
      <c r="P105" s="43">
        <f t="shared" si="146"/>
        <v>0</v>
      </c>
      <c r="Q105" s="43">
        <f t="shared" si="142"/>
        <v>38</v>
      </c>
      <c r="R105" s="72"/>
      <c r="S105" s="73"/>
      <c r="T105" s="43">
        <f t="shared" si="143"/>
        <v>0</v>
      </c>
      <c r="U105" s="43">
        <f t="shared" si="144"/>
        <v>37</v>
      </c>
      <c r="V105" s="72"/>
      <c r="W105" s="73"/>
      <c r="X105" s="43">
        <f>SUM(E105:F105,H105,J105)</f>
        <v>0</v>
      </c>
      <c r="Y105" s="43">
        <f t="shared" si="145"/>
        <v>38</v>
      </c>
      <c r="Z105" s="72"/>
      <c r="AA105" s="73"/>
    </row>
    <row r="106" spans="1:27" ht="15.75" thickBot="1" x14ac:dyDescent="0.3">
      <c r="A106" s="119"/>
      <c r="B106" s="120"/>
      <c r="C106" s="120"/>
      <c r="D106" s="120"/>
      <c r="E106" s="121"/>
      <c r="F106" s="121"/>
      <c r="G106" s="120"/>
      <c r="H106" s="121"/>
      <c r="I106" s="120"/>
      <c r="J106" s="121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2"/>
    </row>
    <row r="107" spans="1:27" ht="15.75" thickBot="1" x14ac:dyDescent="0.3">
      <c r="A107" s="100" t="s">
        <v>32</v>
      </c>
      <c r="B107" s="77"/>
      <c r="C107" s="78">
        <v>22</v>
      </c>
      <c r="D107" s="78" t="s">
        <v>11</v>
      </c>
      <c r="E107" s="42" t="str">
        <f>IF('Written Test'!C86="","",'Written Test'!C86)</f>
        <v/>
      </c>
      <c r="F107" s="42" t="str">
        <f>IF(Identification!C86="","",Identification!C86)</f>
        <v/>
      </c>
      <c r="G107" s="43">
        <f>IF('Team Exercise'!B23="",0,'Team Exercise'!B23)</f>
        <v>0</v>
      </c>
      <c r="H107" s="42" t="str">
        <f>IF('QA Test'!C86="","",'QA Test'!C86)</f>
        <v/>
      </c>
      <c r="I107" s="43">
        <f>IF('QA Team'!B23="",0,'QA Team'!B23)</f>
        <v>0</v>
      </c>
      <c r="J107" s="42" t="str">
        <f>IF('Eval. Test'!C86="","",'Eval. Test'!C86)</f>
        <v/>
      </c>
      <c r="K107" s="43">
        <f>IF('Eval. Team'!B23="",0,'Eval. Team'!B23)</f>
        <v>0</v>
      </c>
      <c r="L107" s="44">
        <f>SUM(E107:F107)</f>
        <v>0</v>
      </c>
      <c r="M107" s="43">
        <f>RANK(L107,$L$2:$L$180)+SUMPRODUCT(--($L$2:$L$180=L107),--($E$2:$E$180&gt;E107))</f>
        <v>38</v>
      </c>
      <c r="N107" s="43">
        <f>SUM(L107:L110)-MIN(L107:L110)+G107</f>
        <v>0</v>
      </c>
      <c r="O107" s="45">
        <f>RANK(N107,$N$2:$N$180)</f>
        <v>14</v>
      </c>
      <c r="P107" s="43">
        <f>SUM(H107)</f>
        <v>0</v>
      </c>
      <c r="Q107" s="43">
        <f>RANK(P107,$P$2:$P$180)+SUMPRODUCT(--($P$2:$P$180=P107),--($E$2:$E$180&gt;E107))</f>
        <v>38</v>
      </c>
      <c r="R107" s="43">
        <f>SUM(P107:P110)-MIN(P107:P110)+I107</f>
        <v>0</v>
      </c>
      <c r="S107" s="45">
        <f>RANK(R107,$R$2:$R$180)</f>
        <v>14</v>
      </c>
      <c r="T107" s="43">
        <f>SUM(J107)</f>
        <v>0</v>
      </c>
      <c r="U107" s="43">
        <f>RANK(T107,$T$2:$T$180)+SUMPRODUCT(--($T$2:$T$180=T107),--($E$2:$E$180&gt;E107))</f>
        <v>37</v>
      </c>
      <c r="V107" s="43">
        <f>SUM(T107:T110)-MIN(T107:T110)+K107</f>
        <v>0</v>
      </c>
      <c r="W107" s="45">
        <f>RANK(V107,$V$2:$V$180)</f>
        <v>14</v>
      </c>
      <c r="X107" s="43">
        <f>SUM(E107:F107,H107,J107)</f>
        <v>0</v>
      </c>
      <c r="Y107" s="43">
        <f>RANK(X107,$X$2:$X$180)+SUMPRODUCT(--($X$2:$X$180=X107),--($E$2:$E$180&gt;E107))</f>
        <v>38</v>
      </c>
      <c r="Z107" s="43">
        <f>SUM(X107:X110)-MIN(X107:X110)+I107+G107+K107</f>
        <v>0</v>
      </c>
      <c r="AA107" s="45">
        <f>RANK(Z107,$Z$2:$Z$180)</f>
        <v>14</v>
      </c>
    </row>
    <row r="108" spans="1:27" ht="15.75" thickBot="1" x14ac:dyDescent="0.3">
      <c r="A108" s="98"/>
      <c r="B108" s="81"/>
      <c r="C108" s="82">
        <v>22</v>
      </c>
      <c r="D108" s="50" t="s">
        <v>12</v>
      </c>
      <c r="E108" s="51" t="str">
        <f>IF('Written Test'!C87="","",'Written Test'!C87)</f>
        <v/>
      </c>
      <c r="F108" s="51" t="str">
        <f>IF(Identification!C87="","",Identification!C87)</f>
        <v/>
      </c>
      <c r="G108" s="53"/>
      <c r="H108" s="51" t="str">
        <f>IF('QA Test'!C87="","",'QA Test'!C87)</f>
        <v/>
      </c>
      <c r="I108" s="53"/>
      <c r="J108" s="51" t="str">
        <f>IF('Eval. Test'!C87="","",'Eval. Test'!C87)</f>
        <v/>
      </c>
      <c r="K108" s="53"/>
      <c r="L108" s="54">
        <f t="shared" ref="L108:L110" si="147">SUM(E108:F108)</f>
        <v>0</v>
      </c>
      <c r="M108" s="43">
        <f t="shared" ref="M108:M110" si="148">RANK(L108,$L$2:$L$180)+SUMPRODUCT(--($L$2:$L$180=L108),--($E$2:$E$180&gt;E108))</f>
        <v>38</v>
      </c>
      <c r="N108" s="55"/>
      <c r="O108" s="56"/>
      <c r="P108" s="43">
        <f>SUM(H108)</f>
        <v>0</v>
      </c>
      <c r="Q108" s="43">
        <f t="shared" ref="Q108:Q110" si="149">RANK(P108,$P$2:$P$180)+SUMPRODUCT(--($P$2:$P$180=P108),--($E$2:$E$180&gt;E108))</f>
        <v>38</v>
      </c>
      <c r="R108" s="55"/>
      <c r="S108" s="56"/>
      <c r="T108" s="43">
        <f t="shared" ref="T108:T110" si="150">SUM(J108,)</f>
        <v>0</v>
      </c>
      <c r="U108" s="43">
        <f t="shared" ref="U108:U110" si="151">RANK(T108,$T$2:$T$180)+SUMPRODUCT(--($T$2:$T$180=T108),--($E$2:$E$180&gt;E108))</f>
        <v>37</v>
      </c>
      <c r="V108" s="55"/>
      <c r="W108" s="56"/>
      <c r="X108" s="43">
        <f>SUM(E108:F108,H108,J108)</f>
        <v>0</v>
      </c>
      <c r="Y108" s="43">
        <f t="shared" ref="Y108:Y110" si="152">RANK(X108,$X$2:$X$180)+SUMPRODUCT(--($X$2:$X$180=X108),--($E$2:$E$180&gt;E108))</f>
        <v>38</v>
      </c>
      <c r="Z108" s="55"/>
      <c r="AA108" s="56"/>
    </row>
    <row r="109" spans="1:27" ht="15.75" thickBot="1" x14ac:dyDescent="0.3">
      <c r="A109" s="101"/>
      <c r="B109" s="84"/>
      <c r="C109" s="60">
        <v>22</v>
      </c>
      <c r="D109" s="60" t="s">
        <v>13</v>
      </c>
      <c r="E109" s="64" t="str">
        <f>IF('Written Test'!C88="","",'Written Test'!C88)</f>
        <v/>
      </c>
      <c r="F109" s="64" t="str">
        <f>IF(Identification!C88="","",Identification!C88)</f>
        <v/>
      </c>
      <c r="G109" s="63"/>
      <c r="H109" s="64" t="str">
        <f>IF('QA Test'!C88="","",'QA Test'!C88)</f>
        <v/>
      </c>
      <c r="I109" s="63"/>
      <c r="J109" s="64" t="str">
        <f>IF('Eval. Test'!C88="","",'Eval. Test'!C88)</f>
        <v/>
      </c>
      <c r="K109" s="63"/>
      <c r="L109" s="54">
        <f t="shared" si="147"/>
        <v>0</v>
      </c>
      <c r="M109" s="43">
        <f t="shared" si="148"/>
        <v>38</v>
      </c>
      <c r="N109" s="55"/>
      <c r="O109" s="56"/>
      <c r="P109" s="43">
        <f t="shared" ref="P109:P110" si="153">SUM(H109)</f>
        <v>0</v>
      </c>
      <c r="Q109" s="43">
        <f t="shared" si="149"/>
        <v>38</v>
      </c>
      <c r="R109" s="55"/>
      <c r="S109" s="56"/>
      <c r="T109" s="43">
        <f t="shared" si="150"/>
        <v>0</v>
      </c>
      <c r="U109" s="43">
        <f t="shared" si="151"/>
        <v>37</v>
      </c>
      <c r="V109" s="55"/>
      <c r="W109" s="56"/>
      <c r="X109" s="43">
        <f>SUM(E109:F109,H109,J109)</f>
        <v>0</v>
      </c>
      <c r="Y109" s="43">
        <f t="shared" si="152"/>
        <v>38</v>
      </c>
      <c r="Z109" s="55"/>
      <c r="AA109" s="56"/>
    </row>
    <row r="110" spans="1:27" ht="15.75" thickBot="1" x14ac:dyDescent="0.3">
      <c r="A110" s="86"/>
      <c r="B110" s="87"/>
      <c r="C110" s="88">
        <v>22</v>
      </c>
      <c r="D110" s="69" t="s">
        <v>14</v>
      </c>
      <c r="E110" s="51" t="str">
        <f>IF('Written Test'!C89="","",'Written Test'!C89)</f>
        <v/>
      </c>
      <c r="F110" s="51" t="str">
        <f>IF(Identification!C89="","",Identification!C89)</f>
        <v/>
      </c>
      <c r="G110" s="70"/>
      <c r="H110" s="51" t="str">
        <f>IF('QA Test'!C89="","",'QA Test'!C89)</f>
        <v/>
      </c>
      <c r="I110" s="70"/>
      <c r="J110" s="51" t="str">
        <f>IF('Eval. Test'!C89="","",'Eval. Test'!C89)</f>
        <v/>
      </c>
      <c r="K110" s="70"/>
      <c r="L110" s="71">
        <f t="shared" si="147"/>
        <v>0</v>
      </c>
      <c r="M110" s="43">
        <f t="shared" si="148"/>
        <v>38</v>
      </c>
      <c r="N110" s="72"/>
      <c r="O110" s="73"/>
      <c r="P110" s="43">
        <f t="shared" si="153"/>
        <v>0</v>
      </c>
      <c r="Q110" s="43">
        <f t="shared" si="149"/>
        <v>38</v>
      </c>
      <c r="R110" s="72"/>
      <c r="S110" s="73"/>
      <c r="T110" s="43">
        <f t="shared" si="150"/>
        <v>0</v>
      </c>
      <c r="U110" s="43">
        <f t="shared" si="151"/>
        <v>37</v>
      </c>
      <c r="V110" s="72"/>
      <c r="W110" s="73"/>
      <c r="X110" s="43">
        <f>SUM(E110:F110,H110,J110)</f>
        <v>0</v>
      </c>
      <c r="Y110" s="43">
        <f t="shared" si="152"/>
        <v>38</v>
      </c>
      <c r="Z110" s="72"/>
      <c r="AA110" s="73"/>
    </row>
    <row r="111" spans="1:27" ht="15.75" thickBot="1" x14ac:dyDescent="0.3">
      <c r="A111" s="119"/>
      <c r="B111" s="120"/>
      <c r="C111" s="120"/>
      <c r="D111" s="120"/>
      <c r="E111" s="121"/>
      <c r="F111" s="121"/>
      <c r="G111" s="120"/>
      <c r="H111" s="121"/>
      <c r="I111" s="120"/>
      <c r="J111" s="121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2"/>
    </row>
    <row r="112" spans="1:27" ht="15.75" thickBot="1" x14ac:dyDescent="0.3">
      <c r="A112" s="100" t="s">
        <v>33</v>
      </c>
      <c r="B112" s="77"/>
      <c r="C112" s="78">
        <v>23</v>
      </c>
      <c r="D112" s="78" t="s">
        <v>11</v>
      </c>
      <c r="E112" s="42" t="str">
        <f>IF('Written Test'!C90="","",'Written Test'!C90)</f>
        <v/>
      </c>
      <c r="F112" s="42" t="str">
        <f>IF(Identification!C90="","",Identification!C90)</f>
        <v/>
      </c>
      <c r="G112" s="43">
        <f>IF('Team Exercise'!B24="",0,'Team Exercise'!B24)</f>
        <v>0</v>
      </c>
      <c r="H112" s="42" t="str">
        <f>IF('QA Test'!C90="","",'QA Test'!C90)</f>
        <v/>
      </c>
      <c r="I112" s="43">
        <f>IF('QA Team'!B24="",0,'QA Team'!B24)</f>
        <v>0</v>
      </c>
      <c r="J112" s="42" t="str">
        <f>IF('Eval. Test'!C90="","",'Eval. Test'!C90)</f>
        <v/>
      </c>
      <c r="K112" s="43">
        <f>IF('Eval. Team'!B24="",0,'Eval. Team'!B24)</f>
        <v>0</v>
      </c>
      <c r="L112" s="44">
        <f>SUM(E112:F112)</f>
        <v>0</v>
      </c>
      <c r="M112" s="43">
        <f>RANK(L112,$L$2:$L$180)+SUMPRODUCT(--($L$2:$L$180=L112),--($E$2:$E$180&gt;E112))</f>
        <v>38</v>
      </c>
      <c r="N112" s="43">
        <f>SUM(L112:L115)-MIN(L112:L115)+G112</f>
        <v>0</v>
      </c>
      <c r="O112" s="45">
        <f>RANK(N112,$N$2:$N$180)</f>
        <v>14</v>
      </c>
      <c r="P112" s="43">
        <f>SUM(H112)</f>
        <v>0</v>
      </c>
      <c r="Q112" s="43">
        <f>RANK(P112,$P$2:$P$180)+SUMPRODUCT(--($P$2:$P$180=P112),--($E$2:$E$180&gt;E112))</f>
        <v>38</v>
      </c>
      <c r="R112" s="43">
        <f>SUM(P112:P115)-MIN(P112:P115)+I112</f>
        <v>0</v>
      </c>
      <c r="S112" s="45">
        <f>RANK(R112,$R$2:$R$180)</f>
        <v>14</v>
      </c>
      <c r="T112" s="43">
        <f>SUM(J112)</f>
        <v>0</v>
      </c>
      <c r="U112" s="43">
        <f>RANK(T112,$T$2:$T$180)+SUMPRODUCT(--($T$2:$T$180=T112),--($E$2:$E$180&gt;E112))</f>
        <v>37</v>
      </c>
      <c r="V112" s="43">
        <f>SUM(T112:T115)-MIN(T112:T115)+K112</f>
        <v>0</v>
      </c>
      <c r="W112" s="45">
        <f>RANK(V112,$V$2:$V$180)</f>
        <v>14</v>
      </c>
      <c r="X112" s="43">
        <f>SUM(E112:F112,H112,J112)</f>
        <v>0</v>
      </c>
      <c r="Y112" s="43">
        <f>RANK(X112,$X$2:$X$180)+SUMPRODUCT(--($X$2:$X$180=X112),--($E$2:$E$180&gt;E112))</f>
        <v>38</v>
      </c>
      <c r="Z112" s="43">
        <f>SUM(X112:X115)-MIN(X112:X115)+I112+G112+K112</f>
        <v>0</v>
      </c>
      <c r="AA112" s="45">
        <f>RANK(Z112,$Z$2:$Z$180)</f>
        <v>14</v>
      </c>
    </row>
    <row r="113" spans="1:27" ht="15.75" thickBot="1" x14ac:dyDescent="0.3">
      <c r="A113" s="98"/>
      <c r="B113" s="81"/>
      <c r="C113" s="82">
        <v>23</v>
      </c>
      <c r="D113" s="50" t="s">
        <v>12</v>
      </c>
      <c r="E113" s="51" t="str">
        <f>IF('Written Test'!C91="","",'Written Test'!C91)</f>
        <v/>
      </c>
      <c r="F113" s="51" t="str">
        <f>IF(Identification!C91="","",Identification!C91)</f>
        <v/>
      </c>
      <c r="G113" s="53"/>
      <c r="H113" s="51" t="str">
        <f>IF('QA Test'!C91="","",'QA Test'!C91)</f>
        <v/>
      </c>
      <c r="I113" s="53"/>
      <c r="J113" s="51" t="str">
        <f>IF('Eval. Test'!C91="","",'Eval. Test'!C91)</f>
        <v/>
      </c>
      <c r="K113" s="53"/>
      <c r="L113" s="54">
        <f t="shared" ref="L113:L115" si="154">SUM(E113:F113)</f>
        <v>0</v>
      </c>
      <c r="M113" s="43">
        <f t="shared" ref="M113:M115" si="155">RANK(L113,$L$2:$L$180)+SUMPRODUCT(--($L$2:$L$180=L113),--($E$2:$E$180&gt;E113))</f>
        <v>38</v>
      </c>
      <c r="N113" s="55"/>
      <c r="O113" s="56"/>
      <c r="P113" s="43">
        <f>SUM(H113)</f>
        <v>0</v>
      </c>
      <c r="Q113" s="43">
        <f t="shared" ref="Q113:Q115" si="156">RANK(P113,$P$2:$P$180)+SUMPRODUCT(--($P$2:$P$180=P113),--($E$2:$E$180&gt;E113))</f>
        <v>38</v>
      </c>
      <c r="R113" s="55"/>
      <c r="S113" s="56"/>
      <c r="T113" s="43">
        <f t="shared" ref="T113:T115" si="157">SUM(J113,)</f>
        <v>0</v>
      </c>
      <c r="U113" s="43">
        <f t="shared" ref="U113:U115" si="158">RANK(T113,$T$2:$T$180)+SUMPRODUCT(--($T$2:$T$180=T113),--($E$2:$E$180&gt;E113))</f>
        <v>37</v>
      </c>
      <c r="V113" s="55"/>
      <c r="W113" s="56"/>
      <c r="X113" s="43">
        <f>SUM(E113:F113,H113,J113)</f>
        <v>0</v>
      </c>
      <c r="Y113" s="43">
        <f t="shared" ref="Y113:Y115" si="159">RANK(X113,$X$2:$X$180)+SUMPRODUCT(--($X$2:$X$180=X113),--($E$2:$E$180&gt;E113))</f>
        <v>38</v>
      </c>
      <c r="Z113" s="55"/>
      <c r="AA113" s="56"/>
    </row>
    <row r="114" spans="1:27" ht="15.75" thickBot="1" x14ac:dyDescent="0.3">
      <c r="A114" s="101"/>
      <c r="B114" s="84"/>
      <c r="C114" s="60">
        <v>23</v>
      </c>
      <c r="D114" s="60" t="s">
        <v>13</v>
      </c>
      <c r="E114" s="64" t="str">
        <f>IF('Written Test'!C92="","",'Written Test'!C92)</f>
        <v/>
      </c>
      <c r="F114" s="64" t="str">
        <f>IF(Identification!C92="","",Identification!C92)</f>
        <v/>
      </c>
      <c r="G114" s="63"/>
      <c r="H114" s="64" t="str">
        <f>IF('QA Test'!C92="","",'QA Test'!C92)</f>
        <v/>
      </c>
      <c r="I114" s="63"/>
      <c r="J114" s="64" t="str">
        <f>IF('Eval. Test'!C92="","",'Eval. Test'!C92)</f>
        <v/>
      </c>
      <c r="K114" s="63"/>
      <c r="L114" s="54">
        <f t="shared" si="154"/>
        <v>0</v>
      </c>
      <c r="M114" s="43">
        <f t="shared" si="155"/>
        <v>38</v>
      </c>
      <c r="N114" s="55"/>
      <c r="O114" s="56"/>
      <c r="P114" s="43">
        <f t="shared" ref="P114:P115" si="160">SUM(H114)</f>
        <v>0</v>
      </c>
      <c r="Q114" s="43">
        <f t="shared" si="156"/>
        <v>38</v>
      </c>
      <c r="R114" s="55"/>
      <c r="S114" s="56"/>
      <c r="T114" s="43">
        <f t="shared" si="157"/>
        <v>0</v>
      </c>
      <c r="U114" s="43">
        <f t="shared" si="158"/>
        <v>37</v>
      </c>
      <c r="V114" s="55"/>
      <c r="W114" s="56"/>
      <c r="X114" s="43">
        <f>SUM(E114:F114,H114,J114)</f>
        <v>0</v>
      </c>
      <c r="Y114" s="43">
        <f t="shared" si="159"/>
        <v>38</v>
      </c>
      <c r="Z114" s="55"/>
      <c r="AA114" s="56"/>
    </row>
    <row r="115" spans="1:27" ht="15.75" thickBot="1" x14ac:dyDescent="0.3">
      <c r="A115" s="86"/>
      <c r="B115" s="87"/>
      <c r="C115" s="88">
        <v>23</v>
      </c>
      <c r="D115" s="69" t="s">
        <v>14</v>
      </c>
      <c r="E115" s="51" t="str">
        <f>IF('Written Test'!C93="","",'Written Test'!C93)</f>
        <v/>
      </c>
      <c r="F115" s="51" t="str">
        <f>IF(Identification!C93="","",Identification!C93)</f>
        <v/>
      </c>
      <c r="G115" s="70"/>
      <c r="H115" s="51" t="str">
        <f>IF('QA Test'!C93="","",'QA Test'!C93)</f>
        <v/>
      </c>
      <c r="I115" s="70"/>
      <c r="J115" s="51" t="str">
        <f>IF('Eval. Test'!C93="","",'Eval. Test'!C93)</f>
        <v/>
      </c>
      <c r="K115" s="70"/>
      <c r="L115" s="71">
        <f t="shared" si="154"/>
        <v>0</v>
      </c>
      <c r="M115" s="43">
        <f t="shared" si="155"/>
        <v>38</v>
      </c>
      <c r="N115" s="72"/>
      <c r="O115" s="73"/>
      <c r="P115" s="43">
        <f t="shared" si="160"/>
        <v>0</v>
      </c>
      <c r="Q115" s="43">
        <f t="shared" si="156"/>
        <v>38</v>
      </c>
      <c r="R115" s="72"/>
      <c r="S115" s="73"/>
      <c r="T115" s="43">
        <f t="shared" si="157"/>
        <v>0</v>
      </c>
      <c r="U115" s="43">
        <f t="shared" si="158"/>
        <v>37</v>
      </c>
      <c r="V115" s="72"/>
      <c r="W115" s="73"/>
      <c r="X115" s="43">
        <f>SUM(E115:F115,H115,J115)</f>
        <v>0</v>
      </c>
      <c r="Y115" s="43">
        <f t="shared" si="159"/>
        <v>38</v>
      </c>
      <c r="Z115" s="72"/>
      <c r="AA115" s="73"/>
    </row>
    <row r="116" spans="1:27" ht="15.75" thickBot="1" x14ac:dyDescent="0.3">
      <c r="A116" s="119"/>
      <c r="B116" s="120"/>
      <c r="C116" s="120"/>
      <c r="D116" s="120"/>
      <c r="E116" s="121"/>
      <c r="F116" s="121"/>
      <c r="G116" s="120"/>
      <c r="H116" s="121"/>
      <c r="I116" s="120"/>
      <c r="J116" s="121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2"/>
    </row>
    <row r="117" spans="1:27" ht="15.75" thickBot="1" x14ac:dyDescent="0.3">
      <c r="A117" s="100" t="s">
        <v>34</v>
      </c>
      <c r="B117" s="77"/>
      <c r="C117" s="78">
        <v>24</v>
      </c>
      <c r="D117" s="78" t="s">
        <v>11</v>
      </c>
      <c r="E117" s="42" t="str">
        <f>IF('Written Test'!C94="","",'Written Test'!C94)</f>
        <v/>
      </c>
      <c r="F117" s="42" t="str">
        <f>IF(Identification!C94="","",Identification!C94)</f>
        <v/>
      </c>
      <c r="G117" s="43">
        <f>IF('Team Exercise'!B25="",0,'Team Exercise'!B25)</f>
        <v>0</v>
      </c>
      <c r="H117" s="42" t="str">
        <f>IF('QA Test'!C94="","",'QA Test'!C94)</f>
        <v/>
      </c>
      <c r="I117" s="43">
        <f>IF('QA Team'!B25="",0,'QA Team'!B25)</f>
        <v>0</v>
      </c>
      <c r="J117" s="42" t="str">
        <f>IF('Eval. Test'!C94="","",'Eval. Test'!C94)</f>
        <v/>
      </c>
      <c r="K117" s="43">
        <f>IF('Eval. Team'!B25="",0,'Eval. Team'!B25)</f>
        <v>0</v>
      </c>
      <c r="L117" s="44">
        <f>SUM(E117:F117)</f>
        <v>0</v>
      </c>
      <c r="M117" s="43">
        <f>RANK(L117,$L$2:$L$180)+SUMPRODUCT(--($L$2:$L$180=L117),--($E$2:$E$180&gt;E117))</f>
        <v>38</v>
      </c>
      <c r="N117" s="43">
        <f>SUM(L117:L120)-MIN(L117:L120)+G117</f>
        <v>0</v>
      </c>
      <c r="O117" s="45">
        <f>RANK(N117,$N$2:$N$180)</f>
        <v>14</v>
      </c>
      <c r="P117" s="43">
        <f>SUM(H117)</f>
        <v>0</v>
      </c>
      <c r="Q117" s="43">
        <f>RANK(P117,$P$2:$P$180)+SUMPRODUCT(--($P$2:$P$180=P117),--($E$2:$E$180&gt;E117))</f>
        <v>38</v>
      </c>
      <c r="R117" s="43">
        <f>SUM(P117:P120)-MIN(P117:P120)+I117</f>
        <v>0</v>
      </c>
      <c r="S117" s="45">
        <f>RANK(R117,$R$2:$R$180)</f>
        <v>14</v>
      </c>
      <c r="T117" s="43">
        <f>SUM(J117)</f>
        <v>0</v>
      </c>
      <c r="U117" s="43">
        <f>RANK(T117,$T$2:$T$180)+SUMPRODUCT(--($T$2:$T$180=T117),--($E$2:$E$180&gt;E117))</f>
        <v>37</v>
      </c>
      <c r="V117" s="43">
        <f>SUM(T117:T120)-MIN(T117:T120)+K117</f>
        <v>0</v>
      </c>
      <c r="W117" s="45">
        <f>RANK(V117,$V$2:$V$180)</f>
        <v>14</v>
      </c>
      <c r="X117" s="43">
        <f>SUM(E117:F117,H117,J117)</f>
        <v>0</v>
      </c>
      <c r="Y117" s="43">
        <f>RANK(X117,$X$2:$X$180)+SUMPRODUCT(--($X$2:$X$180=X117),--($E$2:$E$180&gt;E117))</f>
        <v>38</v>
      </c>
      <c r="Z117" s="43">
        <f>SUM(X117:X120)-MIN(X117:X120)+I117+G117+K117</f>
        <v>0</v>
      </c>
      <c r="AA117" s="45">
        <f>RANK(Z117,$Z$2:$Z$180)</f>
        <v>14</v>
      </c>
    </row>
    <row r="118" spans="1:27" ht="15.75" thickBot="1" x14ac:dyDescent="0.3">
      <c r="A118" s="98"/>
      <c r="B118" s="81"/>
      <c r="C118" s="82">
        <v>24</v>
      </c>
      <c r="D118" s="50" t="s">
        <v>12</v>
      </c>
      <c r="E118" s="51" t="str">
        <f>IF('Written Test'!C95="","",'Written Test'!C95)</f>
        <v/>
      </c>
      <c r="F118" s="51" t="str">
        <f>IF(Identification!C95="","",Identification!C95)</f>
        <v/>
      </c>
      <c r="G118" s="53"/>
      <c r="H118" s="51" t="str">
        <f>IF('QA Test'!C95="","",'QA Test'!C95)</f>
        <v/>
      </c>
      <c r="I118" s="53"/>
      <c r="J118" s="51" t="str">
        <f>IF('Eval. Test'!C95="","",'Eval. Test'!C95)</f>
        <v/>
      </c>
      <c r="K118" s="53"/>
      <c r="L118" s="54">
        <f t="shared" ref="L118:L120" si="161">SUM(E118:F118)</f>
        <v>0</v>
      </c>
      <c r="M118" s="43">
        <f t="shared" ref="M118:M120" si="162">RANK(L118,$L$2:$L$180)+SUMPRODUCT(--($L$2:$L$180=L118),--($E$2:$E$180&gt;E118))</f>
        <v>38</v>
      </c>
      <c r="N118" s="55"/>
      <c r="O118" s="56"/>
      <c r="P118" s="43">
        <f>SUM(H118)</f>
        <v>0</v>
      </c>
      <c r="Q118" s="43">
        <f t="shared" ref="Q118:Q120" si="163">RANK(P118,$P$2:$P$180)+SUMPRODUCT(--($P$2:$P$180=P118),--($E$2:$E$180&gt;E118))</f>
        <v>38</v>
      </c>
      <c r="R118" s="55"/>
      <c r="S118" s="56"/>
      <c r="T118" s="43">
        <f t="shared" ref="T118:T120" si="164">SUM(J118,)</f>
        <v>0</v>
      </c>
      <c r="U118" s="43">
        <f t="shared" ref="U118:U120" si="165">RANK(T118,$T$2:$T$180)+SUMPRODUCT(--($T$2:$T$180=T118),--($E$2:$E$180&gt;E118))</f>
        <v>37</v>
      </c>
      <c r="V118" s="55"/>
      <c r="W118" s="56"/>
      <c r="X118" s="43">
        <f>SUM(E118:F118,H118,J118)</f>
        <v>0</v>
      </c>
      <c r="Y118" s="43">
        <f t="shared" ref="Y118:Y120" si="166">RANK(X118,$X$2:$X$180)+SUMPRODUCT(--($X$2:$X$180=X118),--($E$2:$E$180&gt;E118))</f>
        <v>38</v>
      </c>
      <c r="Z118" s="55"/>
      <c r="AA118" s="56"/>
    </row>
    <row r="119" spans="1:27" ht="15.75" thickBot="1" x14ac:dyDescent="0.3">
      <c r="A119" s="101"/>
      <c r="B119" s="84"/>
      <c r="C119" s="60">
        <v>24</v>
      </c>
      <c r="D119" s="60" t="s">
        <v>13</v>
      </c>
      <c r="E119" s="64" t="str">
        <f>IF('Written Test'!C96="","",'Written Test'!C96)</f>
        <v/>
      </c>
      <c r="F119" s="64" t="str">
        <f>IF(Identification!C96="","",Identification!C96)</f>
        <v/>
      </c>
      <c r="G119" s="63"/>
      <c r="H119" s="64" t="str">
        <f>IF('QA Test'!C96="","",'QA Test'!C96)</f>
        <v/>
      </c>
      <c r="I119" s="63"/>
      <c r="J119" s="64" t="str">
        <f>IF('Eval. Test'!C96="","",'Eval. Test'!C96)</f>
        <v/>
      </c>
      <c r="K119" s="63"/>
      <c r="L119" s="54">
        <f t="shared" si="161"/>
        <v>0</v>
      </c>
      <c r="M119" s="43">
        <f t="shared" si="162"/>
        <v>38</v>
      </c>
      <c r="N119" s="55"/>
      <c r="O119" s="56"/>
      <c r="P119" s="43">
        <f t="shared" ref="P119:P120" si="167">SUM(H119)</f>
        <v>0</v>
      </c>
      <c r="Q119" s="43">
        <f t="shared" si="163"/>
        <v>38</v>
      </c>
      <c r="R119" s="55"/>
      <c r="S119" s="56"/>
      <c r="T119" s="43">
        <f t="shared" si="164"/>
        <v>0</v>
      </c>
      <c r="U119" s="43">
        <f t="shared" si="165"/>
        <v>37</v>
      </c>
      <c r="V119" s="55"/>
      <c r="W119" s="56"/>
      <c r="X119" s="43">
        <f>SUM(E119:F119,H119,J119)</f>
        <v>0</v>
      </c>
      <c r="Y119" s="43">
        <f t="shared" si="166"/>
        <v>38</v>
      </c>
      <c r="Z119" s="55"/>
      <c r="AA119" s="56"/>
    </row>
    <row r="120" spans="1:27" ht="15.75" thickBot="1" x14ac:dyDescent="0.3">
      <c r="A120" s="86"/>
      <c r="B120" s="87"/>
      <c r="C120" s="88">
        <v>24</v>
      </c>
      <c r="D120" s="69" t="s">
        <v>14</v>
      </c>
      <c r="E120" s="51" t="str">
        <f>IF('Written Test'!C97="","",'Written Test'!C97)</f>
        <v/>
      </c>
      <c r="F120" s="51" t="str">
        <f>IF(Identification!C97="","",Identification!C97)</f>
        <v/>
      </c>
      <c r="G120" s="70"/>
      <c r="H120" s="51" t="str">
        <f>IF('QA Test'!C97="","",'QA Test'!C97)</f>
        <v/>
      </c>
      <c r="I120" s="70"/>
      <c r="J120" s="51" t="str">
        <f>IF('Eval. Test'!C97="","",'Eval. Test'!C97)</f>
        <v/>
      </c>
      <c r="K120" s="70"/>
      <c r="L120" s="71">
        <f t="shared" si="161"/>
        <v>0</v>
      </c>
      <c r="M120" s="43">
        <f t="shared" si="162"/>
        <v>38</v>
      </c>
      <c r="N120" s="72"/>
      <c r="O120" s="73"/>
      <c r="P120" s="43">
        <f t="shared" si="167"/>
        <v>0</v>
      </c>
      <c r="Q120" s="43">
        <f t="shared" si="163"/>
        <v>38</v>
      </c>
      <c r="R120" s="72"/>
      <c r="S120" s="73"/>
      <c r="T120" s="43">
        <f t="shared" si="164"/>
        <v>0</v>
      </c>
      <c r="U120" s="43">
        <f t="shared" si="165"/>
        <v>37</v>
      </c>
      <c r="V120" s="72"/>
      <c r="W120" s="73"/>
      <c r="X120" s="43">
        <f>SUM(E120:F120,H120,J120)</f>
        <v>0</v>
      </c>
      <c r="Y120" s="43">
        <f t="shared" si="166"/>
        <v>38</v>
      </c>
      <c r="Z120" s="72"/>
      <c r="AA120" s="73"/>
    </row>
    <row r="121" spans="1:27" ht="15.75" thickBot="1" x14ac:dyDescent="0.3">
      <c r="A121" s="119"/>
      <c r="B121" s="120"/>
      <c r="C121" s="120"/>
      <c r="D121" s="120"/>
      <c r="E121" s="121"/>
      <c r="F121" s="121"/>
      <c r="G121" s="120"/>
      <c r="H121" s="121"/>
      <c r="I121" s="120"/>
      <c r="J121" s="121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2"/>
    </row>
    <row r="122" spans="1:27" ht="15.75" thickBot="1" x14ac:dyDescent="0.3">
      <c r="A122" s="100" t="s">
        <v>35</v>
      </c>
      <c r="B122" s="77"/>
      <c r="C122" s="78">
        <v>25</v>
      </c>
      <c r="D122" s="78" t="s">
        <v>11</v>
      </c>
      <c r="E122" s="42" t="str">
        <f>IF('Written Test'!C98="","",'Written Test'!C98)</f>
        <v/>
      </c>
      <c r="F122" s="42" t="str">
        <f>IF(Identification!C98="","",Identification!C98)</f>
        <v/>
      </c>
      <c r="G122" s="43">
        <f>IF('Team Exercise'!B26="",0,'Team Exercise'!B26)</f>
        <v>0</v>
      </c>
      <c r="H122" s="42" t="str">
        <f>IF('QA Test'!C98="","",'QA Test'!C98)</f>
        <v/>
      </c>
      <c r="I122" s="43">
        <f>IF('QA Team'!B26="",0,'QA Team'!B26)</f>
        <v>0</v>
      </c>
      <c r="J122" s="42" t="str">
        <f>IF('Eval. Test'!C98="","",'Eval. Test'!C98)</f>
        <v/>
      </c>
      <c r="K122" s="43">
        <f>IF('Eval. Team'!B26="",0,'Eval. Team'!B26)</f>
        <v>0</v>
      </c>
      <c r="L122" s="44">
        <f>SUM(E122:F122)</f>
        <v>0</v>
      </c>
      <c r="M122" s="43">
        <f>RANK(L122,$L$2:$L$180)+SUMPRODUCT(--($L$2:$L$180=L122),--($E$2:$E$180&gt;E122))</f>
        <v>38</v>
      </c>
      <c r="N122" s="43">
        <f>SUM(L122:L125)-MIN(L122:L125)+G122</f>
        <v>0</v>
      </c>
      <c r="O122" s="45">
        <f>RANK(N122,$N$2:$N$180)</f>
        <v>14</v>
      </c>
      <c r="P122" s="43">
        <f>SUM(H122)</f>
        <v>0</v>
      </c>
      <c r="Q122" s="43">
        <f>RANK(P122,$P$2:$P$180)+SUMPRODUCT(--($P$2:$P$180=P122),--($E$2:$E$180&gt;E122))</f>
        <v>38</v>
      </c>
      <c r="R122" s="43">
        <f>SUM(P122:P125)-MIN(P122:P125)+I122</f>
        <v>0</v>
      </c>
      <c r="S122" s="45">
        <f>RANK(R122,$R$2:$R$180)</f>
        <v>14</v>
      </c>
      <c r="T122" s="43">
        <f>SUM(J122)</f>
        <v>0</v>
      </c>
      <c r="U122" s="43">
        <f>RANK(T122,$T$2:$T$180)+SUMPRODUCT(--($T$2:$T$180=T122),--($E$2:$E$180&gt;E122))</f>
        <v>37</v>
      </c>
      <c r="V122" s="43">
        <f>SUM(T122:T125)-MIN(T122:T125)+K122</f>
        <v>0</v>
      </c>
      <c r="W122" s="45">
        <f>RANK(V122,$V$2:$V$180)</f>
        <v>14</v>
      </c>
      <c r="X122" s="43">
        <f>SUM(E122:F122,H122,J122)</f>
        <v>0</v>
      </c>
      <c r="Y122" s="43">
        <f>RANK(X122,$X$2:$X$180)+SUMPRODUCT(--($X$2:$X$180=X122),--($E$2:$E$180&gt;E122))</f>
        <v>38</v>
      </c>
      <c r="Z122" s="43">
        <f>SUM(X122:X125)-MIN(X122:X125)+I122+G122+K122</f>
        <v>0</v>
      </c>
      <c r="AA122" s="45">
        <f>RANK(Z122,$Z$2:$Z$180)</f>
        <v>14</v>
      </c>
    </row>
    <row r="123" spans="1:27" ht="15.75" thickBot="1" x14ac:dyDescent="0.3">
      <c r="A123" s="98"/>
      <c r="B123" s="81"/>
      <c r="C123" s="82">
        <v>25</v>
      </c>
      <c r="D123" s="50" t="s">
        <v>12</v>
      </c>
      <c r="E123" s="51" t="str">
        <f>IF('Written Test'!C99="","",'Written Test'!C99)</f>
        <v/>
      </c>
      <c r="F123" s="51" t="str">
        <f>IF(Identification!C99="","",Identification!C99)</f>
        <v/>
      </c>
      <c r="G123" s="53"/>
      <c r="H123" s="51" t="str">
        <f>IF('QA Test'!C99="","",'QA Test'!C99)</f>
        <v/>
      </c>
      <c r="I123" s="53"/>
      <c r="J123" s="51" t="str">
        <f>IF('Eval. Test'!C99="","",'Eval. Test'!C99)</f>
        <v/>
      </c>
      <c r="K123" s="53"/>
      <c r="L123" s="54">
        <f t="shared" ref="L123:L125" si="168">SUM(E123:F123)</f>
        <v>0</v>
      </c>
      <c r="M123" s="43">
        <f t="shared" ref="M123:M125" si="169">RANK(L123,$L$2:$L$180)+SUMPRODUCT(--($L$2:$L$180=L123),--($E$2:$E$180&gt;E123))</f>
        <v>38</v>
      </c>
      <c r="N123" s="55"/>
      <c r="O123" s="56"/>
      <c r="P123" s="43">
        <f>SUM(H123)</f>
        <v>0</v>
      </c>
      <c r="Q123" s="43">
        <f t="shared" ref="Q123:Q125" si="170">RANK(P123,$P$2:$P$180)+SUMPRODUCT(--($P$2:$P$180=P123),--($E$2:$E$180&gt;E123))</f>
        <v>38</v>
      </c>
      <c r="R123" s="55"/>
      <c r="S123" s="56"/>
      <c r="T123" s="43">
        <f t="shared" ref="T123:T125" si="171">SUM(J123,)</f>
        <v>0</v>
      </c>
      <c r="U123" s="43">
        <f t="shared" ref="U123:U125" si="172">RANK(T123,$T$2:$T$180)+SUMPRODUCT(--($T$2:$T$180=T123),--($E$2:$E$180&gt;E123))</f>
        <v>37</v>
      </c>
      <c r="V123" s="55"/>
      <c r="W123" s="56"/>
      <c r="X123" s="43">
        <f>SUM(E123:F123,H123,J123)</f>
        <v>0</v>
      </c>
      <c r="Y123" s="43">
        <f t="shared" ref="Y123:Y125" si="173">RANK(X123,$X$2:$X$180)+SUMPRODUCT(--($X$2:$X$180=X123),--($E$2:$E$180&gt;E123))</f>
        <v>38</v>
      </c>
      <c r="Z123" s="55"/>
      <c r="AA123" s="56"/>
    </row>
    <row r="124" spans="1:27" ht="15.75" thickBot="1" x14ac:dyDescent="0.3">
      <c r="A124" s="101"/>
      <c r="B124" s="84"/>
      <c r="C124" s="60">
        <v>25</v>
      </c>
      <c r="D124" s="60" t="s">
        <v>13</v>
      </c>
      <c r="E124" s="64" t="str">
        <f>IF('Written Test'!C100="","",'Written Test'!C100)</f>
        <v/>
      </c>
      <c r="F124" s="64" t="str">
        <f>IF(Identification!C100="","",Identification!C100)</f>
        <v/>
      </c>
      <c r="G124" s="63"/>
      <c r="H124" s="64" t="str">
        <f>IF('QA Test'!C100="","",'QA Test'!C100)</f>
        <v/>
      </c>
      <c r="I124" s="63"/>
      <c r="J124" s="64" t="str">
        <f>IF('Eval. Test'!C100="","",'Eval. Test'!C100)</f>
        <v/>
      </c>
      <c r="K124" s="63"/>
      <c r="L124" s="54">
        <f t="shared" si="168"/>
        <v>0</v>
      </c>
      <c r="M124" s="43">
        <f t="shared" si="169"/>
        <v>38</v>
      </c>
      <c r="N124" s="55"/>
      <c r="O124" s="56"/>
      <c r="P124" s="43">
        <f t="shared" ref="P124:P125" si="174">SUM(H124)</f>
        <v>0</v>
      </c>
      <c r="Q124" s="43">
        <f t="shared" si="170"/>
        <v>38</v>
      </c>
      <c r="R124" s="55"/>
      <c r="S124" s="56"/>
      <c r="T124" s="43">
        <f t="shared" si="171"/>
        <v>0</v>
      </c>
      <c r="U124" s="43">
        <f t="shared" si="172"/>
        <v>37</v>
      </c>
      <c r="V124" s="55"/>
      <c r="W124" s="56"/>
      <c r="X124" s="43">
        <f>SUM(E124:F124,H124,J124)</f>
        <v>0</v>
      </c>
      <c r="Y124" s="43">
        <f t="shared" si="173"/>
        <v>38</v>
      </c>
      <c r="Z124" s="55"/>
      <c r="AA124" s="56"/>
    </row>
    <row r="125" spans="1:27" ht="15.75" thickBot="1" x14ac:dyDescent="0.3">
      <c r="A125" s="86"/>
      <c r="B125" s="87"/>
      <c r="C125" s="88">
        <v>25</v>
      </c>
      <c r="D125" s="69" t="s">
        <v>14</v>
      </c>
      <c r="E125" s="51" t="str">
        <f>IF('Written Test'!C101="","",'Written Test'!C101)</f>
        <v/>
      </c>
      <c r="F125" s="51" t="str">
        <f>IF(Identification!C101="","",Identification!C101)</f>
        <v/>
      </c>
      <c r="G125" s="70"/>
      <c r="H125" s="51" t="str">
        <f>IF('QA Test'!C101="","",'QA Test'!C101)</f>
        <v/>
      </c>
      <c r="I125" s="70"/>
      <c r="J125" s="51" t="str">
        <f>IF('Eval. Test'!C101="","",'Eval. Test'!C101)</f>
        <v/>
      </c>
      <c r="K125" s="70"/>
      <c r="L125" s="71">
        <f t="shared" si="168"/>
        <v>0</v>
      </c>
      <c r="M125" s="43">
        <f t="shared" si="169"/>
        <v>38</v>
      </c>
      <c r="N125" s="72"/>
      <c r="O125" s="73"/>
      <c r="P125" s="43">
        <f t="shared" si="174"/>
        <v>0</v>
      </c>
      <c r="Q125" s="43">
        <f t="shared" si="170"/>
        <v>38</v>
      </c>
      <c r="R125" s="72"/>
      <c r="S125" s="73"/>
      <c r="T125" s="43">
        <f t="shared" si="171"/>
        <v>0</v>
      </c>
      <c r="U125" s="43">
        <f t="shared" si="172"/>
        <v>37</v>
      </c>
      <c r="V125" s="72"/>
      <c r="W125" s="73"/>
      <c r="X125" s="43">
        <f>SUM(E125:F125,H125,J125)</f>
        <v>0</v>
      </c>
      <c r="Y125" s="43">
        <f t="shared" si="173"/>
        <v>38</v>
      </c>
      <c r="Z125" s="72"/>
      <c r="AA125" s="73"/>
    </row>
    <row r="126" spans="1:27" ht="15.75" thickBot="1" x14ac:dyDescent="0.3">
      <c r="A126" s="119"/>
      <c r="B126" s="120"/>
      <c r="C126" s="120"/>
      <c r="D126" s="120"/>
      <c r="E126" s="121"/>
      <c r="F126" s="121"/>
      <c r="G126" s="120"/>
      <c r="H126" s="121"/>
      <c r="I126" s="120"/>
      <c r="J126" s="121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2"/>
    </row>
    <row r="127" spans="1:27" ht="15.75" thickBot="1" x14ac:dyDescent="0.3">
      <c r="A127" s="100" t="s">
        <v>36</v>
      </c>
      <c r="B127" s="77"/>
      <c r="C127" s="78">
        <v>26</v>
      </c>
      <c r="D127" s="78" t="s">
        <v>11</v>
      </c>
      <c r="E127" s="42" t="str">
        <f>IF('Written Test'!C102="","",'Written Test'!C102)</f>
        <v/>
      </c>
      <c r="F127" s="42" t="str">
        <f>IF(Identification!C102="","",Identification!C102)</f>
        <v/>
      </c>
      <c r="G127" s="43">
        <f>IF('Team Exercise'!B27="",0,'Team Exercise'!B27)</f>
        <v>0</v>
      </c>
      <c r="H127" s="42" t="str">
        <f>IF('QA Test'!C102="","",'QA Test'!C102)</f>
        <v/>
      </c>
      <c r="I127" s="43">
        <f>IF('QA Team'!B27="",0,'QA Team'!B27)</f>
        <v>0</v>
      </c>
      <c r="J127" s="42" t="str">
        <f>IF('Eval. Test'!C102="","",'Eval. Test'!C102)</f>
        <v/>
      </c>
      <c r="K127" s="43">
        <f>IF('Eval. Team'!B27="",0,'Eval. Team'!B27)</f>
        <v>0</v>
      </c>
      <c r="L127" s="44">
        <f>SUM(E127:F127)</f>
        <v>0</v>
      </c>
      <c r="M127" s="43">
        <f>RANK(L127,$L$2:$L$180)+SUMPRODUCT(--($L$2:$L$180=L127),--($E$2:$E$180&gt;E127))</f>
        <v>38</v>
      </c>
      <c r="N127" s="43">
        <f>SUM(L127:L130)-MIN(L127:L130)+G127</f>
        <v>0</v>
      </c>
      <c r="O127" s="45">
        <f>RANK(N127,$N$2:$N$180)</f>
        <v>14</v>
      </c>
      <c r="P127" s="43">
        <f>SUM(H127)</f>
        <v>0</v>
      </c>
      <c r="Q127" s="43">
        <f>RANK(P127,$P$2:$P$180)+SUMPRODUCT(--($P$2:$P$180=P127),--($E$2:$E$180&gt;E127))</f>
        <v>38</v>
      </c>
      <c r="R127" s="43">
        <f>SUM(P127:P130)-MIN(P127:P130)+I127</f>
        <v>0</v>
      </c>
      <c r="S127" s="45">
        <f>RANK(R127,$R$2:$R$180)</f>
        <v>14</v>
      </c>
      <c r="T127" s="43">
        <f>SUM(J127)</f>
        <v>0</v>
      </c>
      <c r="U127" s="43">
        <f>RANK(T127,$T$2:$T$180)+SUMPRODUCT(--($T$2:$T$180=T127),--($E$2:$E$180&gt;E127))</f>
        <v>37</v>
      </c>
      <c r="V127" s="43">
        <f>SUM(T127:T130)-MIN(T127:T130)+K127</f>
        <v>0</v>
      </c>
      <c r="W127" s="45">
        <f>RANK(V127,$V$2:$V$180)</f>
        <v>14</v>
      </c>
      <c r="X127" s="43">
        <f>SUM(E127:F127,H127,J127)</f>
        <v>0</v>
      </c>
      <c r="Y127" s="43">
        <f>RANK(X127,$X$2:$X$180)+SUMPRODUCT(--($X$2:$X$180=X127),--($E$2:$E$180&gt;E127))</f>
        <v>38</v>
      </c>
      <c r="Z127" s="43">
        <f>SUM(X127:X130)-MIN(X127:X130)+I127+G127+K127</f>
        <v>0</v>
      </c>
      <c r="AA127" s="45">
        <f>RANK(Z127,$Z$2:$Z$180)</f>
        <v>14</v>
      </c>
    </row>
    <row r="128" spans="1:27" ht="15.75" thickBot="1" x14ac:dyDescent="0.3">
      <c r="A128" s="98"/>
      <c r="B128" s="81"/>
      <c r="C128" s="82">
        <v>26</v>
      </c>
      <c r="D128" s="50" t="s">
        <v>12</v>
      </c>
      <c r="E128" s="51" t="str">
        <f>IF('Written Test'!C103="","",'Written Test'!C103)</f>
        <v/>
      </c>
      <c r="F128" s="51" t="str">
        <f>IF(Identification!C103="","",Identification!C103)</f>
        <v/>
      </c>
      <c r="G128" s="53"/>
      <c r="H128" s="51" t="str">
        <f>IF('QA Test'!C103="","",'QA Test'!C103)</f>
        <v/>
      </c>
      <c r="I128" s="53"/>
      <c r="J128" s="51" t="str">
        <f>IF('Eval. Test'!C103="","",'Eval. Test'!C103)</f>
        <v/>
      </c>
      <c r="K128" s="53"/>
      <c r="L128" s="54">
        <f t="shared" ref="L128:L130" si="175">SUM(E128:F128)</f>
        <v>0</v>
      </c>
      <c r="M128" s="43">
        <f t="shared" ref="M128:M130" si="176">RANK(L128,$L$2:$L$180)+SUMPRODUCT(--($L$2:$L$180=L128),--($E$2:$E$180&gt;E128))</f>
        <v>38</v>
      </c>
      <c r="N128" s="55"/>
      <c r="O128" s="56"/>
      <c r="P128" s="43">
        <f>SUM(H128)</f>
        <v>0</v>
      </c>
      <c r="Q128" s="43">
        <f t="shared" ref="Q128:Q130" si="177">RANK(P128,$P$2:$P$180)+SUMPRODUCT(--($P$2:$P$180=P128),--($E$2:$E$180&gt;E128))</f>
        <v>38</v>
      </c>
      <c r="R128" s="55"/>
      <c r="S128" s="56"/>
      <c r="T128" s="43">
        <f t="shared" ref="T128:T130" si="178">SUM(J128,)</f>
        <v>0</v>
      </c>
      <c r="U128" s="43">
        <f t="shared" ref="U128:U130" si="179">RANK(T128,$T$2:$T$180)+SUMPRODUCT(--($T$2:$T$180=T128),--($E$2:$E$180&gt;E128))</f>
        <v>37</v>
      </c>
      <c r="V128" s="55"/>
      <c r="W128" s="56"/>
      <c r="X128" s="43">
        <f>SUM(E128:F128,H128,J128)</f>
        <v>0</v>
      </c>
      <c r="Y128" s="43">
        <f t="shared" ref="Y128:Y130" si="180">RANK(X128,$X$2:$X$180)+SUMPRODUCT(--($X$2:$X$180=X128),--($E$2:$E$180&gt;E128))</f>
        <v>38</v>
      </c>
      <c r="Z128" s="55"/>
      <c r="AA128" s="56"/>
    </row>
    <row r="129" spans="1:27" ht="15.75" thickBot="1" x14ac:dyDescent="0.3">
      <c r="A129" s="101"/>
      <c r="B129" s="84"/>
      <c r="C129" s="60">
        <v>26</v>
      </c>
      <c r="D129" s="60" t="s">
        <v>13</v>
      </c>
      <c r="E129" s="64" t="str">
        <f>IF('Written Test'!C104="","",'Written Test'!C104)</f>
        <v/>
      </c>
      <c r="F129" s="64" t="str">
        <f>IF(Identification!C104="","",Identification!C104)</f>
        <v/>
      </c>
      <c r="G129" s="63"/>
      <c r="H129" s="64" t="str">
        <f>IF('QA Test'!C104="","",'QA Test'!C104)</f>
        <v/>
      </c>
      <c r="I129" s="63"/>
      <c r="J129" s="64" t="str">
        <f>IF('Eval. Test'!C104="","",'Eval. Test'!C104)</f>
        <v/>
      </c>
      <c r="K129" s="63"/>
      <c r="L129" s="54">
        <f t="shared" si="175"/>
        <v>0</v>
      </c>
      <c r="M129" s="43">
        <f t="shared" si="176"/>
        <v>38</v>
      </c>
      <c r="N129" s="55"/>
      <c r="O129" s="56"/>
      <c r="P129" s="43">
        <f t="shared" ref="P129:P130" si="181">SUM(H129)</f>
        <v>0</v>
      </c>
      <c r="Q129" s="43">
        <f t="shared" si="177"/>
        <v>38</v>
      </c>
      <c r="R129" s="55"/>
      <c r="S129" s="56"/>
      <c r="T129" s="43">
        <f t="shared" si="178"/>
        <v>0</v>
      </c>
      <c r="U129" s="43">
        <f t="shared" si="179"/>
        <v>37</v>
      </c>
      <c r="V129" s="55"/>
      <c r="W129" s="56"/>
      <c r="X129" s="43">
        <f>SUM(E129:F129,H129,J129)</f>
        <v>0</v>
      </c>
      <c r="Y129" s="43">
        <f t="shared" si="180"/>
        <v>38</v>
      </c>
      <c r="Z129" s="55"/>
      <c r="AA129" s="56"/>
    </row>
    <row r="130" spans="1:27" ht="15.75" thickBot="1" x14ac:dyDescent="0.3">
      <c r="A130" s="86"/>
      <c r="B130" s="87"/>
      <c r="C130" s="88">
        <v>26</v>
      </c>
      <c r="D130" s="69" t="s">
        <v>14</v>
      </c>
      <c r="E130" s="51" t="str">
        <f>IF('Written Test'!C105="","",'Written Test'!C105)</f>
        <v/>
      </c>
      <c r="F130" s="51" t="str">
        <f>IF(Identification!C105="","",Identification!C105)</f>
        <v/>
      </c>
      <c r="G130" s="70"/>
      <c r="H130" s="51" t="str">
        <f>IF('QA Test'!C105="","",'QA Test'!C105)</f>
        <v/>
      </c>
      <c r="I130" s="70"/>
      <c r="J130" s="51" t="str">
        <f>IF('Eval. Test'!C105="","",'Eval. Test'!C105)</f>
        <v/>
      </c>
      <c r="K130" s="70"/>
      <c r="L130" s="71">
        <f t="shared" si="175"/>
        <v>0</v>
      </c>
      <c r="M130" s="43">
        <f t="shared" si="176"/>
        <v>38</v>
      </c>
      <c r="N130" s="72"/>
      <c r="O130" s="73"/>
      <c r="P130" s="43">
        <f t="shared" si="181"/>
        <v>0</v>
      </c>
      <c r="Q130" s="43">
        <f t="shared" si="177"/>
        <v>38</v>
      </c>
      <c r="R130" s="72"/>
      <c r="S130" s="73"/>
      <c r="T130" s="43">
        <f t="shared" si="178"/>
        <v>0</v>
      </c>
      <c r="U130" s="43">
        <f t="shared" si="179"/>
        <v>37</v>
      </c>
      <c r="V130" s="72"/>
      <c r="W130" s="73"/>
      <c r="X130" s="43">
        <f>SUM(E130:F130,H130,J130)</f>
        <v>0</v>
      </c>
      <c r="Y130" s="43">
        <f t="shared" si="180"/>
        <v>38</v>
      </c>
      <c r="Z130" s="72"/>
      <c r="AA130" s="73"/>
    </row>
    <row r="131" spans="1:27" ht="15.75" thickBot="1" x14ac:dyDescent="0.3">
      <c r="A131" s="119"/>
      <c r="B131" s="120"/>
      <c r="C131" s="120"/>
      <c r="D131" s="120"/>
      <c r="E131" s="121"/>
      <c r="F131" s="121"/>
      <c r="G131" s="120"/>
      <c r="H131" s="121"/>
      <c r="I131" s="120"/>
      <c r="J131" s="121"/>
      <c r="K131" s="120"/>
      <c r="L131" s="120"/>
      <c r="M131" s="120"/>
      <c r="N131" s="121"/>
      <c r="O131" s="121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2"/>
    </row>
    <row r="132" spans="1:27" ht="15.75" thickBot="1" x14ac:dyDescent="0.3">
      <c r="A132" s="100" t="s">
        <v>37</v>
      </c>
      <c r="B132" s="77"/>
      <c r="C132" s="78">
        <v>27</v>
      </c>
      <c r="D132" s="78" t="s">
        <v>11</v>
      </c>
      <c r="E132" s="42" t="str">
        <f>IF('Written Test'!C106="","",'Written Test'!C106)</f>
        <v/>
      </c>
      <c r="F132" s="42" t="str">
        <f>IF(Identification!C106="","",Identification!C106)</f>
        <v/>
      </c>
      <c r="G132" s="43">
        <f>IF('Team Exercise'!B28="",0,'Team Exercise'!B28)</f>
        <v>0</v>
      </c>
      <c r="H132" s="42" t="str">
        <f>IF('QA Test'!C106="","",'QA Test'!C106)</f>
        <v/>
      </c>
      <c r="I132" s="43">
        <f>IF('QA Team'!B28="",0,'QA Team'!B28)</f>
        <v>0</v>
      </c>
      <c r="J132" s="42" t="str">
        <f>IF('Eval. Test'!C106="","",'Eval. Test'!C106)</f>
        <v/>
      </c>
      <c r="K132" s="43">
        <f>IF('Eval. Team'!B28="",0,'Eval. Team'!B28)</f>
        <v>0</v>
      </c>
      <c r="L132" s="44">
        <f>SUM(E132:F132)</f>
        <v>0</v>
      </c>
      <c r="M132" s="43">
        <f>RANK(L132,$L$2:$L$180)+SUMPRODUCT(--($L$2:$L$180=L132),--($E$2:$E$180&gt;E132))</f>
        <v>38</v>
      </c>
      <c r="N132" s="43">
        <f>SUM(L132:L135)-MIN(L132:L135)+G132</f>
        <v>0</v>
      </c>
      <c r="O132" s="45">
        <f>RANK(N132,$N$2:$N$180)</f>
        <v>14</v>
      </c>
      <c r="P132" s="43">
        <f>SUM(H132)</f>
        <v>0</v>
      </c>
      <c r="Q132" s="43">
        <f>RANK(P132,$P$2:$P$180)+SUMPRODUCT(--($P$2:$P$180=P132),--($E$2:$E$180&gt;E132))</f>
        <v>38</v>
      </c>
      <c r="R132" s="43">
        <f>SUM(P132:P135)-MIN(P132:P135)+I132</f>
        <v>0</v>
      </c>
      <c r="S132" s="45">
        <f>RANK(R132,$R$2:$R$180)</f>
        <v>14</v>
      </c>
      <c r="T132" s="43">
        <f>SUM(J132)</f>
        <v>0</v>
      </c>
      <c r="U132" s="43">
        <f>RANK(T132,$T$2:$T$180)+SUMPRODUCT(--($T$2:$T$180=T132),--($E$2:$E$180&gt;E132))</f>
        <v>37</v>
      </c>
      <c r="V132" s="43">
        <f>SUM(T132:T135)-MIN(T132:T135)+K132</f>
        <v>0</v>
      </c>
      <c r="W132" s="45">
        <f>RANK(V132,$V$2:$V$180)</f>
        <v>14</v>
      </c>
      <c r="X132" s="43">
        <f>SUM(E132:F132,H132,J132)</f>
        <v>0</v>
      </c>
      <c r="Y132" s="43">
        <f>RANK(X132,$X$2:$X$180)+SUMPRODUCT(--($X$2:$X$180=X132),--($E$2:$E$180&gt;E132))</f>
        <v>38</v>
      </c>
      <c r="Z132" s="43">
        <f>SUM(X132:X135)-MIN(X132:X135)+I132+G132+K132</f>
        <v>0</v>
      </c>
      <c r="AA132" s="45">
        <f>RANK(Z132,$Z$2:$Z$180)</f>
        <v>14</v>
      </c>
    </row>
    <row r="133" spans="1:27" ht="15.75" thickBot="1" x14ac:dyDescent="0.3">
      <c r="A133" s="98"/>
      <c r="B133" s="81"/>
      <c r="C133" s="82">
        <v>27</v>
      </c>
      <c r="D133" s="50" t="s">
        <v>12</v>
      </c>
      <c r="E133" s="51" t="str">
        <f>IF('Written Test'!C107="","",'Written Test'!C107)</f>
        <v/>
      </c>
      <c r="F133" s="51" t="str">
        <f>IF(Identification!C107="","",Identification!C107)</f>
        <v/>
      </c>
      <c r="G133" s="53"/>
      <c r="H133" s="51" t="str">
        <f>IF('QA Test'!C107="","",'QA Test'!C107)</f>
        <v/>
      </c>
      <c r="I133" s="53"/>
      <c r="J133" s="51" t="str">
        <f>IF('Eval. Test'!C107="","",'Eval. Test'!C107)</f>
        <v/>
      </c>
      <c r="K133" s="53"/>
      <c r="L133" s="54">
        <f t="shared" ref="L133:L135" si="182">SUM(E133:F133)</f>
        <v>0</v>
      </c>
      <c r="M133" s="43">
        <f t="shared" ref="M133:M135" si="183">RANK(L133,$L$2:$L$180)+SUMPRODUCT(--($L$2:$L$180=L133),--($E$2:$E$180&gt;E133))</f>
        <v>38</v>
      </c>
      <c r="N133" s="55"/>
      <c r="O133" s="56"/>
      <c r="P133" s="43">
        <f>SUM(H133)</f>
        <v>0</v>
      </c>
      <c r="Q133" s="43">
        <f t="shared" ref="Q133:Q135" si="184">RANK(P133,$P$2:$P$180)+SUMPRODUCT(--($P$2:$P$180=P133),--($E$2:$E$180&gt;E133))</f>
        <v>38</v>
      </c>
      <c r="R133" s="55"/>
      <c r="S133" s="56"/>
      <c r="T133" s="43">
        <f t="shared" ref="T133:T135" si="185">SUM(J133,)</f>
        <v>0</v>
      </c>
      <c r="U133" s="43">
        <f t="shared" ref="U133:U135" si="186">RANK(T133,$T$2:$T$180)+SUMPRODUCT(--($T$2:$T$180=T133),--($E$2:$E$180&gt;E133))</f>
        <v>37</v>
      </c>
      <c r="V133" s="55"/>
      <c r="W133" s="56"/>
      <c r="X133" s="43">
        <f>SUM(E133:F133,H133,J133)</f>
        <v>0</v>
      </c>
      <c r="Y133" s="43">
        <f t="shared" ref="Y133:Y135" si="187">RANK(X133,$X$2:$X$180)+SUMPRODUCT(--($X$2:$X$180=X133),--($E$2:$E$180&gt;E133))</f>
        <v>38</v>
      </c>
      <c r="Z133" s="55"/>
      <c r="AA133" s="56"/>
    </row>
    <row r="134" spans="1:27" ht="15.75" thickBot="1" x14ac:dyDescent="0.3">
      <c r="A134" s="101"/>
      <c r="B134" s="84"/>
      <c r="C134" s="60">
        <v>27</v>
      </c>
      <c r="D134" s="60" t="s">
        <v>13</v>
      </c>
      <c r="E134" s="64" t="str">
        <f>IF('Written Test'!C108="","",'Written Test'!C108)</f>
        <v/>
      </c>
      <c r="F134" s="64" t="str">
        <f>IF(Identification!C108="","",Identification!C108)</f>
        <v/>
      </c>
      <c r="G134" s="63"/>
      <c r="H134" s="64" t="str">
        <f>IF('QA Test'!C108="","",'QA Test'!C108)</f>
        <v/>
      </c>
      <c r="I134" s="63"/>
      <c r="J134" s="64" t="str">
        <f>IF('Eval. Test'!C108="","",'Eval. Test'!C108)</f>
        <v/>
      </c>
      <c r="K134" s="63"/>
      <c r="L134" s="54">
        <f t="shared" si="182"/>
        <v>0</v>
      </c>
      <c r="M134" s="43">
        <f t="shared" si="183"/>
        <v>38</v>
      </c>
      <c r="N134" s="55"/>
      <c r="O134" s="56"/>
      <c r="P134" s="43">
        <f t="shared" ref="P134:P135" si="188">SUM(H134)</f>
        <v>0</v>
      </c>
      <c r="Q134" s="43">
        <f t="shared" si="184"/>
        <v>38</v>
      </c>
      <c r="R134" s="55"/>
      <c r="S134" s="56"/>
      <c r="T134" s="43">
        <f t="shared" si="185"/>
        <v>0</v>
      </c>
      <c r="U134" s="43">
        <f t="shared" si="186"/>
        <v>37</v>
      </c>
      <c r="V134" s="55"/>
      <c r="W134" s="56"/>
      <c r="X134" s="43">
        <f>SUM(E134:F134,H134,J134)</f>
        <v>0</v>
      </c>
      <c r="Y134" s="43">
        <f t="shared" si="187"/>
        <v>38</v>
      </c>
      <c r="Z134" s="55"/>
      <c r="AA134" s="56"/>
    </row>
    <row r="135" spans="1:27" ht="15.75" thickBot="1" x14ac:dyDescent="0.3">
      <c r="A135" s="86"/>
      <c r="B135" s="87"/>
      <c r="C135" s="88">
        <v>27</v>
      </c>
      <c r="D135" s="69" t="s">
        <v>14</v>
      </c>
      <c r="E135" s="51" t="str">
        <f>IF('Written Test'!C109="","",'Written Test'!C109)</f>
        <v/>
      </c>
      <c r="F135" s="51" t="str">
        <f>IF(Identification!C109="","",Identification!C109)</f>
        <v/>
      </c>
      <c r="G135" s="70"/>
      <c r="H135" s="51" t="str">
        <f>IF('QA Test'!C109="","",'QA Test'!C109)</f>
        <v/>
      </c>
      <c r="I135" s="70"/>
      <c r="J135" s="51" t="str">
        <f>IF('Eval. Test'!C109="","",'Eval. Test'!C109)</f>
        <v/>
      </c>
      <c r="K135" s="70"/>
      <c r="L135" s="71">
        <f t="shared" si="182"/>
        <v>0</v>
      </c>
      <c r="M135" s="43">
        <f t="shared" si="183"/>
        <v>38</v>
      </c>
      <c r="N135" s="72"/>
      <c r="O135" s="73"/>
      <c r="P135" s="43">
        <f t="shared" si="188"/>
        <v>0</v>
      </c>
      <c r="Q135" s="43">
        <f t="shared" si="184"/>
        <v>38</v>
      </c>
      <c r="R135" s="72"/>
      <c r="S135" s="73"/>
      <c r="T135" s="43">
        <f t="shared" si="185"/>
        <v>0</v>
      </c>
      <c r="U135" s="43">
        <f t="shared" si="186"/>
        <v>37</v>
      </c>
      <c r="V135" s="72"/>
      <c r="W135" s="73"/>
      <c r="X135" s="43">
        <f>SUM(E135:F135,H135,J135)</f>
        <v>0</v>
      </c>
      <c r="Y135" s="43">
        <f t="shared" si="187"/>
        <v>38</v>
      </c>
      <c r="Z135" s="72"/>
      <c r="AA135" s="73"/>
    </row>
    <row r="136" spans="1:27" ht="15.75" thickBot="1" x14ac:dyDescent="0.3">
      <c r="A136" s="119"/>
      <c r="B136" s="120"/>
      <c r="C136" s="120"/>
      <c r="D136" s="120"/>
      <c r="E136" s="121"/>
      <c r="F136" s="121"/>
      <c r="G136" s="120"/>
      <c r="H136" s="121"/>
      <c r="I136" s="120"/>
      <c r="J136" s="121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2"/>
    </row>
    <row r="137" spans="1:27" ht="15.75" thickBot="1" x14ac:dyDescent="0.3">
      <c r="A137" s="100" t="s">
        <v>38</v>
      </c>
      <c r="B137" s="77"/>
      <c r="C137" s="78">
        <v>28</v>
      </c>
      <c r="D137" s="78" t="s">
        <v>11</v>
      </c>
      <c r="E137" s="42" t="str">
        <f>IF('Written Test'!C110="","",'Written Test'!C110)</f>
        <v/>
      </c>
      <c r="F137" s="42" t="str">
        <f>IF(Identification!C110="","",Identification!C110)</f>
        <v/>
      </c>
      <c r="G137" s="43">
        <f>IF('Team Exercise'!B29="",0,'Team Exercise'!B29)</f>
        <v>0</v>
      </c>
      <c r="H137" s="42" t="str">
        <f>IF('QA Test'!C110="","",'QA Test'!C110)</f>
        <v/>
      </c>
      <c r="I137" s="43">
        <f>IF('QA Team'!B29="",0,'QA Team'!B29)</f>
        <v>0</v>
      </c>
      <c r="J137" s="42" t="str">
        <f>IF('Eval. Test'!C110="","",'Eval. Test'!C110)</f>
        <v/>
      </c>
      <c r="K137" s="43">
        <f>IF('Eval. Team'!B29="",0,'Eval. Team'!B29)</f>
        <v>0</v>
      </c>
      <c r="L137" s="44">
        <f>SUM(E137:F137)</f>
        <v>0</v>
      </c>
      <c r="M137" s="43">
        <f>RANK(L137,$L$2:$L$180)+SUMPRODUCT(--($L$2:$L$180=L137),--($E$2:$E$180&gt;E137))</f>
        <v>38</v>
      </c>
      <c r="N137" s="43">
        <f>SUM(L137:L140)-MIN(L137:L140)+G137</f>
        <v>0</v>
      </c>
      <c r="O137" s="45">
        <f>RANK(N137,$N$2:$N$180)</f>
        <v>14</v>
      </c>
      <c r="P137" s="43">
        <f>SUM(H137)</f>
        <v>0</v>
      </c>
      <c r="Q137" s="43">
        <f>RANK(P137,$P$2:$P$180)+SUMPRODUCT(--($P$2:$P$180=P137),--($E$2:$E$180&gt;E137))</f>
        <v>38</v>
      </c>
      <c r="R137" s="43">
        <f>SUM(P137:P140)-MIN(P137:P140)+I137</f>
        <v>0</v>
      </c>
      <c r="S137" s="45">
        <f>RANK(R137,$R$2:$R$180)</f>
        <v>14</v>
      </c>
      <c r="T137" s="43">
        <f>SUM(J137)</f>
        <v>0</v>
      </c>
      <c r="U137" s="43">
        <f>RANK(T137,$T$2:$T$180)+SUMPRODUCT(--($T$2:$T$180=T137),--($E$2:$E$180&gt;E137))</f>
        <v>37</v>
      </c>
      <c r="V137" s="43">
        <f>SUM(T137:T140)-MIN(T137:T140)+K137</f>
        <v>0</v>
      </c>
      <c r="W137" s="45">
        <f>RANK(V137,$V$2:$V$180)</f>
        <v>14</v>
      </c>
      <c r="X137" s="43">
        <f>SUM(E137:F137,H137,J137)</f>
        <v>0</v>
      </c>
      <c r="Y137" s="43">
        <f>RANK(X137,$X$2:$X$180)+SUMPRODUCT(--($X$2:$X$180=X137),--($E$2:$E$180&gt;E137))</f>
        <v>38</v>
      </c>
      <c r="Z137" s="43">
        <f>SUM(X137:X140)-MIN(X137:X140)+I137+G137+K137</f>
        <v>0</v>
      </c>
      <c r="AA137" s="45">
        <f>RANK(Z137,$Z$2:$Z$180)</f>
        <v>14</v>
      </c>
    </row>
    <row r="138" spans="1:27" ht="15.75" thickBot="1" x14ac:dyDescent="0.3">
      <c r="A138" s="98"/>
      <c r="B138" s="81"/>
      <c r="C138" s="82">
        <v>28</v>
      </c>
      <c r="D138" s="50" t="s">
        <v>12</v>
      </c>
      <c r="E138" s="51" t="str">
        <f>IF('Written Test'!C111="","",'Written Test'!C111)</f>
        <v/>
      </c>
      <c r="F138" s="51" t="str">
        <f>IF(Identification!C111="","",Identification!C111)</f>
        <v/>
      </c>
      <c r="G138" s="53"/>
      <c r="H138" s="51" t="str">
        <f>IF('QA Test'!C111="","",'QA Test'!C111)</f>
        <v/>
      </c>
      <c r="I138" s="53"/>
      <c r="J138" s="51" t="str">
        <f>IF('Eval. Test'!C111="","",'Eval. Test'!C111)</f>
        <v/>
      </c>
      <c r="K138" s="53"/>
      <c r="L138" s="54">
        <f t="shared" ref="L138:L140" si="189">SUM(E138:F138)</f>
        <v>0</v>
      </c>
      <c r="M138" s="43">
        <f t="shared" ref="M138:M140" si="190">RANK(L138,$L$2:$L$180)+SUMPRODUCT(--($L$2:$L$180=L138),--($E$2:$E$180&gt;E138))</f>
        <v>38</v>
      </c>
      <c r="N138" s="55"/>
      <c r="O138" s="56"/>
      <c r="P138" s="43">
        <f>SUM(H138)</f>
        <v>0</v>
      </c>
      <c r="Q138" s="43">
        <f t="shared" ref="Q138:Q140" si="191">RANK(P138,$P$2:$P$180)+SUMPRODUCT(--($P$2:$P$180=P138),--($E$2:$E$180&gt;E138))</f>
        <v>38</v>
      </c>
      <c r="R138" s="55"/>
      <c r="S138" s="56"/>
      <c r="T138" s="43">
        <f t="shared" ref="T138:T140" si="192">SUM(J138,)</f>
        <v>0</v>
      </c>
      <c r="U138" s="43">
        <f t="shared" ref="U138:U140" si="193">RANK(T138,$T$2:$T$180)+SUMPRODUCT(--($T$2:$T$180=T138),--($E$2:$E$180&gt;E138))</f>
        <v>37</v>
      </c>
      <c r="V138" s="55"/>
      <c r="W138" s="56"/>
      <c r="X138" s="43">
        <f>SUM(E138:F138,H138,J138)</f>
        <v>0</v>
      </c>
      <c r="Y138" s="43">
        <f t="shared" ref="Y138:Y140" si="194">RANK(X138,$X$2:$X$180)+SUMPRODUCT(--($X$2:$X$180=X138),--($E$2:$E$180&gt;E138))</f>
        <v>38</v>
      </c>
      <c r="Z138" s="55"/>
      <c r="AA138" s="56"/>
    </row>
    <row r="139" spans="1:27" ht="15.75" thickBot="1" x14ac:dyDescent="0.3">
      <c r="A139" s="101"/>
      <c r="B139" s="84"/>
      <c r="C139" s="60">
        <v>28</v>
      </c>
      <c r="D139" s="60" t="s">
        <v>13</v>
      </c>
      <c r="E139" s="64" t="str">
        <f>IF('Written Test'!C112="","",'Written Test'!C112)</f>
        <v/>
      </c>
      <c r="F139" s="64" t="str">
        <f>IF(Identification!C112="","",Identification!C112)</f>
        <v/>
      </c>
      <c r="G139" s="63"/>
      <c r="H139" s="64" t="str">
        <f>IF('QA Test'!C112="","",'QA Test'!C112)</f>
        <v/>
      </c>
      <c r="I139" s="63"/>
      <c r="J139" s="64" t="str">
        <f>IF('Eval. Test'!C112="","",'Eval. Test'!C112)</f>
        <v/>
      </c>
      <c r="K139" s="63"/>
      <c r="L139" s="54">
        <f t="shared" si="189"/>
        <v>0</v>
      </c>
      <c r="M139" s="43">
        <f t="shared" si="190"/>
        <v>38</v>
      </c>
      <c r="N139" s="55"/>
      <c r="O139" s="56"/>
      <c r="P139" s="43">
        <f t="shared" ref="P139:P140" si="195">SUM(H139)</f>
        <v>0</v>
      </c>
      <c r="Q139" s="43">
        <f t="shared" si="191"/>
        <v>38</v>
      </c>
      <c r="R139" s="55"/>
      <c r="S139" s="56"/>
      <c r="T139" s="43">
        <f t="shared" si="192"/>
        <v>0</v>
      </c>
      <c r="U139" s="43">
        <f t="shared" si="193"/>
        <v>37</v>
      </c>
      <c r="V139" s="55"/>
      <c r="W139" s="56"/>
      <c r="X139" s="43">
        <f>SUM(E139:F139,H139,J139)</f>
        <v>0</v>
      </c>
      <c r="Y139" s="43">
        <f t="shared" si="194"/>
        <v>38</v>
      </c>
      <c r="Z139" s="55"/>
      <c r="AA139" s="56"/>
    </row>
    <row r="140" spans="1:27" ht="15.75" thickBot="1" x14ac:dyDescent="0.3">
      <c r="A140" s="86"/>
      <c r="B140" s="87"/>
      <c r="C140" s="88">
        <v>28</v>
      </c>
      <c r="D140" s="69" t="s">
        <v>14</v>
      </c>
      <c r="E140" s="51" t="str">
        <f>IF('Written Test'!C113="","",'Written Test'!C113)</f>
        <v/>
      </c>
      <c r="F140" s="51" t="str">
        <f>IF(Identification!C113="","",Identification!C113)</f>
        <v/>
      </c>
      <c r="G140" s="70"/>
      <c r="H140" s="51" t="str">
        <f>IF('QA Test'!C113="","",'QA Test'!C113)</f>
        <v/>
      </c>
      <c r="I140" s="70"/>
      <c r="J140" s="51" t="str">
        <f>IF('Eval. Test'!C113="","",'Eval. Test'!C113)</f>
        <v/>
      </c>
      <c r="K140" s="70"/>
      <c r="L140" s="71">
        <f t="shared" si="189"/>
        <v>0</v>
      </c>
      <c r="M140" s="43">
        <f t="shared" si="190"/>
        <v>38</v>
      </c>
      <c r="N140" s="72"/>
      <c r="O140" s="73"/>
      <c r="P140" s="43">
        <f t="shared" si="195"/>
        <v>0</v>
      </c>
      <c r="Q140" s="43">
        <f t="shared" si="191"/>
        <v>38</v>
      </c>
      <c r="R140" s="72"/>
      <c r="S140" s="73"/>
      <c r="T140" s="43">
        <f t="shared" si="192"/>
        <v>0</v>
      </c>
      <c r="U140" s="43">
        <f t="shared" si="193"/>
        <v>37</v>
      </c>
      <c r="V140" s="72"/>
      <c r="W140" s="73"/>
      <c r="X140" s="43">
        <f>SUM(E140:F140,H140,J140)</f>
        <v>0</v>
      </c>
      <c r="Y140" s="43">
        <f t="shared" si="194"/>
        <v>38</v>
      </c>
      <c r="Z140" s="72"/>
      <c r="AA140" s="73"/>
    </row>
    <row r="141" spans="1:27" ht="15.75" thickBot="1" x14ac:dyDescent="0.3">
      <c r="A141" s="119"/>
      <c r="B141" s="120"/>
      <c r="C141" s="120"/>
      <c r="D141" s="120"/>
      <c r="E141" s="121"/>
      <c r="F141" s="121"/>
      <c r="G141" s="120"/>
      <c r="H141" s="121"/>
      <c r="I141" s="120"/>
      <c r="J141" s="121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2"/>
    </row>
    <row r="142" spans="1:27" ht="15.75" thickBot="1" x14ac:dyDescent="0.3">
      <c r="A142" s="100" t="s">
        <v>39</v>
      </c>
      <c r="B142" s="77"/>
      <c r="C142" s="78">
        <v>29</v>
      </c>
      <c r="D142" s="78" t="s">
        <v>11</v>
      </c>
      <c r="E142" s="42" t="str">
        <f>IF('Written Test'!C114="","",'Written Test'!C114)</f>
        <v/>
      </c>
      <c r="F142" s="42" t="str">
        <f>IF(Identification!C114="","",Identification!C114)</f>
        <v/>
      </c>
      <c r="G142" s="43">
        <f>IF('Team Exercise'!B30="",0,'Team Exercise'!B30)</f>
        <v>0</v>
      </c>
      <c r="H142" s="42" t="str">
        <f>IF('QA Test'!C114="","",'QA Test'!C114)</f>
        <v/>
      </c>
      <c r="I142" s="43">
        <f>IF('QA Team'!B30="",0,'QA Team'!B30)</f>
        <v>0</v>
      </c>
      <c r="J142" s="42" t="str">
        <f>IF('Eval. Test'!C114="","",'Eval. Test'!C114)</f>
        <v/>
      </c>
      <c r="K142" s="43">
        <f>IF('Eval. Team'!B30="",0,'Eval. Team'!B30)</f>
        <v>0</v>
      </c>
      <c r="L142" s="44">
        <f>SUM(E142:F142)</f>
        <v>0</v>
      </c>
      <c r="M142" s="43">
        <f>RANK(L142,$L$2:$L$180)+SUMPRODUCT(--($L$2:$L$180=L142),--($E$2:$E$180&gt;E142))</f>
        <v>38</v>
      </c>
      <c r="N142" s="43">
        <f>SUM(L142:L145)-MIN(L142:L145)+G142</f>
        <v>0</v>
      </c>
      <c r="O142" s="45">
        <f>RANK(N142,$N$2:$N$180)</f>
        <v>14</v>
      </c>
      <c r="P142" s="43">
        <f>SUM(H142)</f>
        <v>0</v>
      </c>
      <c r="Q142" s="43">
        <f>RANK(P142,$P$2:$P$180)+SUMPRODUCT(--($P$2:$P$180=P142),--($E$2:$E$180&gt;E142))</f>
        <v>38</v>
      </c>
      <c r="R142" s="43">
        <f>SUM(P142:P145)-MIN(P142:P145)+I142</f>
        <v>0</v>
      </c>
      <c r="S142" s="45">
        <f>RANK(R142,$R$2:$R$180)</f>
        <v>14</v>
      </c>
      <c r="T142" s="43">
        <f>SUM(J142)</f>
        <v>0</v>
      </c>
      <c r="U142" s="43">
        <f>RANK(T142,$T$2:$T$180)+SUMPRODUCT(--($T$2:$T$180=T142),--($E$2:$E$180&gt;E142))</f>
        <v>37</v>
      </c>
      <c r="V142" s="43">
        <f>SUM(T142:T145)-MIN(T142:T145)+K142</f>
        <v>0</v>
      </c>
      <c r="W142" s="45">
        <f>RANK(V142,$V$2:$V$180)</f>
        <v>14</v>
      </c>
      <c r="X142" s="43">
        <f>SUM(E142:F142,H142,J142)</f>
        <v>0</v>
      </c>
      <c r="Y142" s="43">
        <f>RANK(X142,$X$2:$X$180)+SUMPRODUCT(--($X$2:$X$180=X142),--($E$2:$E$180&gt;E142))</f>
        <v>38</v>
      </c>
      <c r="Z142" s="43">
        <f>SUM(X142:X145)-MIN(X142:X145)+I142+G142+K142</f>
        <v>0</v>
      </c>
      <c r="AA142" s="45">
        <f>RANK(Z142,$Z$2:$Z$180)</f>
        <v>14</v>
      </c>
    </row>
    <row r="143" spans="1:27" ht="15.75" thickBot="1" x14ac:dyDescent="0.3">
      <c r="A143" s="98"/>
      <c r="B143" s="81"/>
      <c r="C143" s="82">
        <v>29</v>
      </c>
      <c r="D143" s="50" t="s">
        <v>12</v>
      </c>
      <c r="E143" s="51" t="str">
        <f>IF('Written Test'!C115="","",'Written Test'!C115)</f>
        <v/>
      </c>
      <c r="F143" s="51" t="str">
        <f>IF(Identification!C115="","",Identification!C115)</f>
        <v/>
      </c>
      <c r="G143" s="53"/>
      <c r="H143" s="51" t="str">
        <f>IF('QA Test'!C115="","",'QA Test'!C115)</f>
        <v/>
      </c>
      <c r="I143" s="53"/>
      <c r="J143" s="51" t="str">
        <f>IF('Eval. Test'!C115="","",'Eval. Test'!C115)</f>
        <v/>
      </c>
      <c r="K143" s="53"/>
      <c r="L143" s="54">
        <f t="shared" ref="L143:L145" si="196">SUM(E143:F143)</f>
        <v>0</v>
      </c>
      <c r="M143" s="43">
        <f t="shared" ref="M143:M145" si="197">RANK(L143,$L$2:$L$180)+SUMPRODUCT(--($L$2:$L$180=L143),--($E$2:$E$180&gt;E143))</f>
        <v>38</v>
      </c>
      <c r="N143" s="55"/>
      <c r="O143" s="56"/>
      <c r="P143" s="43">
        <f>SUM(H143)</f>
        <v>0</v>
      </c>
      <c r="Q143" s="43">
        <f t="shared" ref="Q143:Q145" si="198">RANK(P143,$P$2:$P$180)+SUMPRODUCT(--($P$2:$P$180=P143),--($E$2:$E$180&gt;E143))</f>
        <v>38</v>
      </c>
      <c r="R143" s="55"/>
      <c r="S143" s="56"/>
      <c r="T143" s="43">
        <f t="shared" ref="T143:T145" si="199">SUM(J143,)</f>
        <v>0</v>
      </c>
      <c r="U143" s="43">
        <f t="shared" ref="U143:U145" si="200">RANK(T143,$T$2:$T$180)+SUMPRODUCT(--($T$2:$T$180=T143),--($E$2:$E$180&gt;E143))</f>
        <v>37</v>
      </c>
      <c r="V143" s="55"/>
      <c r="W143" s="56"/>
      <c r="X143" s="43">
        <f>SUM(E143:F143,H143,J143)</f>
        <v>0</v>
      </c>
      <c r="Y143" s="43">
        <f t="shared" ref="Y143:Y145" si="201">RANK(X143,$X$2:$X$180)+SUMPRODUCT(--($X$2:$X$180=X143),--($E$2:$E$180&gt;E143))</f>
        <v>38</v>
      </c>
      <c r="Z143" s="55"/>
      <c r="AA143" s="56"/>
    </row>
    <row r="144" spans="1:27" ht="15.75" thickBot="1" x14ac:dyDescent="0.3">
      <c r="A144" s="101"/>
      <c r="B144" s="84"/>
      <c r="C144" s="60">
        <v>29</v>
      </c>
      <c r="D144" s="60" t="s">
        <v>13</v>
      </c>
      <c r="E144" s="64" t="str">
        <f>IF('Written Test'!C116="","",'Written Test'!C116)</f>
        <v/>
      </c>
      <c r="F144" s="64" t="str">
        <f>IF(Identification!C116="","",Identification!C116)</f>
        <v/>
      </c>
      <c r="G144" s="63"/>
      <c r="H144" s="64" t="str">
        <f>IF('QA Test'!C116="","",'QA Test'!C116)</f>
        <v/>
      </c>
      <c r="I144" s="63"/>
      <c r="J144" s="64" t="str">
        <f>IF('Eval. Test'!C116="","",'Eval. Test'!C116)</f>
        <v/>
      </c>
      <c r="K144" s="63"/>
      <c r="L144" s="54">
        <f t="shared" si="196"/>
        <v>0</v>
      </c>
      <c r="M144" s="43">
        <f t="shared" si="197"/>
        <v>38</v>
      </c>
      <c r="N144" s="55"/>
      <c r="O144" s="56"/>
      <c r="P144" s="43">
        <f t="shared" ref="P144:P145" si="202">SUM(H144)</f>
        <v>0</v>
      </c>
      <c r="Q144" s="43">
        <f t="shared" si="198"/>
        <v>38</v>
      </c>
      <c r="R144" s="55"/>
      <c r="S144" s="56"/>
      <c r="T144" s="43">
        <f t="shared" si="199"/>
        <v>0</v>
      </c>
      <c r="U144" s="43">
        <f t="shared" si="200"/>
        <v>37</v>
      </c>
      <c r="V144" s="55"/>
      <c r="W144" s="56"/>
      <c r="X144" s="43">
        <f>SUM(E144:F144,H144,J144)</f>
        <v>0</v>
      </c>
      <c r="Y144" s="43">
        <f t="shared" si="201"/>
        <v>38</v>
      </c>
      <c r="Z144" s="55"/>
      <c r="AA144" s="56"/>
    </row>
    <row r="145" spans="1:27" ht="15.75" thickBot="1" x14ac:dyDescent="0.3">
      <c r="A145" s="86"/>
      <c r="B145" s="87"/>
      <c r="C145" s="88">
        <v>29</v>
      </c>
      <c r="D145" s="69" t="s">
        <v>14</v>
      </c>
      <c r="E145" s="51" t="str">
        <f>IF('Written Test'!C117="","",'Written Test'!C117)</f>
        <v/>
      </c>
      <c r="F145" s="51" t="str">
        <f>IF(Identification!C117="","",Identification!C117)</f>
        <v/>
      </c>
      <c r="G145" s="70"/>
      <c r="H145" s="51" t="str">
        <f>IF('QA Test'!C117="","",'QA Test'!C117)</f>
        <v/>
      </c>
      <c r="I145" s="70"/>
      <c r="J145" s="51" t="str">
        <f>IF('Eval. Test'!C117="","",'Eval. Test'!C117)</f>
        <v/>
      </c>
      <c r="K145" s="70"/>
      <c r="L145" s="71">
        <f t="shared" si="196"/>
        <v>0</v>
      </c>
      <c r="M145" s="43">
        <f t="shared" si="197"/>
        <v>38</v>
      </c>
      <c r="N145" s="72"/>
      <c r="O145" s="73"/>
      <c r="P145" s="43">
        <f t="shared" si="202"/>
        <v>0</v>
      </c>
      <c r="Q145" s="43">
        <f t="shared" si="198"/>
        <v>38</v>
      </c>
      <c r="R145" s="72"/>
      <c r="S145" s="73"/>
      <c r="T145" s="43">
        <f t="shared" si="199"/>
        <v>0</v>
      </c>
      <c r="U145" s="43">
        <f t="shared" si="200"/>
        <v>37</v>
      </c>
      <c r="V145" s="72"/>
      <c r="W145" s="73"/>
      <c r="X145" s="43">
        <f>SUM(E145:F145,H145,J145)</f>
        <v>0</v>
      </c>
      <c r="Y145" s="43">
        <f t="shared" si="201"/>
        <v>38</v>
      </c>
      <c r="Z145" s="72"/>
      <c r="AA145" s="73"/>
    </row>
    <row r="146" spans="1:27" ht="15.75" thickBot="1" x14ac:dyDescent="0.3">
      <c r="A146" s="119"/>
      <c r="B146" s="120"/>
      <c r="C146" s="120"/>
      <c r="D146" s="120"/>
      <c r="E146" s="121"/>
      <c r="F146" s="121"/>
      <c r="G146" s="120"/>
      <c r="H146" s="121"/>
      <c r="I146" s="120"/>
      <c r="J146" s="121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2"/>
    </row>
    <row r="147" spans="1:27" ht="15.75" thickBot="1" x14ac:dyDescent="0.3">
      <c r="A147" s="100" t="s">
        <v>40</v>
      </c>
      <c r="B147" s="77"/>
      <c r="C147" s="78">
        <v>30</v>
      </c>
      <c r="D147" s="78" t="s">
        <v>11</v>
      </c>
      <c r="E147" s="42" t="str">
        <f>IF('Written Test'!C118="","",'Written Test'!C118)</f>
        <v/>
      </c>
      <c r="F147" s="42" t="str">
        <f>IF(Identification!C118="","",Identification!C118)</f>
        <v/>
      </c>
      <c r="G147" s="43">
        <f>IF('Team Exercise'!B31="",0,'Team Exercise'!B31)</f>
        <v>0</v>
      </c>
      <c r="H147" s="42" t="str">
        <f>IF('QA Test'!C118="","",'QA Test'!C118)</f>
        <v/>
      </c>
      <c r="I147" s="43">
        <f>IF('QA Team'!B31="",0,'QA Team'!B31)</f>
        <v>0</v>
      </c>
      <c r="J147" s="42" t="str">
        <f>IF('Eval. Test'!C118="","",'Eval. Test'!C118)</f>
        <v/>
      </c>
      <c r="K147" s="43">
        <f>IF('Eval. Team'!B31="",0,'Eval. Team'!B31)</f>
        <v>0</v>
      </c>
      <c r="L147" s="44">
        <f>SUM(E147:F147)</f>
        <v>0</v>
      </c>
      <c r="M147" s="43">
        <f>RANK(L147,$L$2:$L$180)+SUMPRODUCT(--($L$2:$L$180=L147),--($E$2:$E$180&gt;E147))</f>
        <v>38</v>
      </c>
      <c r="N147" s="43">
        <f>SUM(L147:L150)-MIN(L147:L150)+G147</f>
        <v>0</v>
      </c>
      <c r="O147" s="45">
        <f>RANK(N147,$N$2:$N$180)</f>
        <v>14</v>
      </c>
      <c r="P147" s="43">
        <f>SUM(H147)</f>
        <v>0</v>
      </c>
      <c r="Q147" s="43">
        <f>RANK(P147,$P$2:$P$180)+SUMPRODUCT(--($P$2:$P$180=P147),--($E$2:$E$180&gt;E147))</f>
        <v>38</v>
      </c>
      <c r="R147" s="43">
        <f>SUM(P147:P150)-MIN(P147:P150)+I147</f>
        <v>0</v>
      </c>
      <c r="S147" s="45">
        <f>RANK(R147,$R$2:$R$180)</f>
        <v>14</v>
      </c>
      <c r="T147" s="43">
        <f>SUM(J147)</f>
        <v>0</v>
      </c>
      <c r="U147" s="43">
        <f>RANK(T147,$T$2:$T$180)+SUMPRODUCT(--($T$2:$T$180=T147),--($E$2:$E$180&gt;E147))</f>
        <v>37</v>
      </c>
      <c r="V147" s="43">
        <f>SUM(T147:T150)-MIN(T147:T150)+K147</f>
        <v>0</v>
      </c>
      <c r="W147" s="45">
        <f>RANK(V147,$V$2:$V$180)</f>
        <v>14</v>
      </c>
      <c r="X147" s="43">
        <f>SUM(E147:F147,H147,J147)</f>
        <v>0</v>
      </c>
      <c r="Y147" s="43">
        <f>RANK(X147,$X$2:$X$180)+SUMPRODUCT(--($X$2:$X$180=X147),--($E$2:$E$180&gt;E147))</f>
        <v>38</v>
      </c>
      <c r="Z147" s="43">
        <f>SUM(X147:X150)-MIN(X147:X150)+I147+G147+K147</f>
        <v>0</v>
      </c>
      <c r="AA147" s="45">
        <f>RANK(Z147,$Z$2:$Z$180)</f>
        <v>14</v>
      </c>
    </row>
    <row r="148" spans="1:27" ht="15.75" thickBot="1" x14ac:dyDescent="0.3">
      <c r="A148" s="98"/>
      <c r="B148" s="81"/>
      <c r="C148" s="82">
        <v>30</v>
      </c>
      <c r="D148" s="50" t="s">
        <v>12</v>
      </c>
      <c r="E148" s="51" t="str">
        <f>IF('Written Test'!C119="","",'Written Test'!C119)</f>
        <v/>
      </c>
      <c r="F148" s="51" t="str">
        <f>IF(Identification!C119="","",Identification!C119)</f>
        <v/>
      </c>
      <c r="G148" s="53"/>
      <c r="H148" s="51" t="str">
        <f>IF('QA Test'!C119="","",'QA Test'!C119)</f>
        <v/>
      </c>
      <c r="I148" s="53"/>
      <c r="J148" s="51" t="str">
        <f>IF('Eval. Test'!C119="","",'Eval. Test'!C119)</f>
        <v/>
      </c>
      <c r="K148" s="53"/>
      <c r="L148" s="54">
        <f t="shared" ref="L148:L150" si="203">SUM(E148:F148)</f>
        <v>0</v>
      </c>
      <c r="M148" s="43">
        <f t="shared" ref="M148:M150" si="204">RANK(L148,$L$2:$L$180)+SUMPRODUCT(--($L$2:$L$180=L148),--($E$2:$E$180&gt;E148))</f>
        <v>38</v>
      </c>
      <c r="N148" s="55"/>
      <c r="O148" s="56"/>
      <c r="P148" s="43">
        <f>SUM(H148)</f>
        <v>0</v>
      </c>
      <c r="Q148" s="43">
        <f t="shared" ref="Q148:Q150" si="205">RANK(P148,$P$2:$P$180)+SUMPRODUCT(--($P$2:$P$180=P148),--($E$2:$E$180&gt;E148))</f>
        <v>38</v>
      </c>
      <c r="R148" s="55"/>
      <c r="S148" s="56"/>
      <c r="T148" s="43">
        <f t="shared" ref="T148:T150" si="206">SUM(J148,)</f>
        <v>0</v>
      </c>
      <c r="U148" s="43">
        <f t="shared" ref="U148:U150" si="207">RANK(T148,$T$2:$T$180)+SUMPRODUCT(--($T$2:$T$180=T148),--($E$2:$E$180&gt;E148))</f>
        <v>37</v>
      </c>
      <c r="V148" s="55"/>
      <c r="W148" s="56"/>
      <c r="X148" s="43">
        <f>SUM(E148:F148,H148,J148)</f>
        <v>0</v>
      </c>
      <c r="Y148" s="43">
        <f t="shared" ref="Y148:Y150" si="208">RANK(X148,$X$2:$X$180)+SUMPRODUCT(--($X$2:$X$180=X148),--($E$2:$E$180&gt;E148))</f>
        <v>38</v>
      </c>
      <c r="Z148" s="55"/>
      <c r="AA148" s="56"/>
    </row>
    <row r="149" spans="1:27" ht="15.75" thickBot="1" x14ac:dyDescent="0.3">
      <c r="A149" s="101"/>
      <c r="B149" s="84"/>
      <c r="C149" s="60">
        <v>30</v>
      </c>
      <c r="D149" s="60" t="s">
        <v>13</v>
      </c>
      <c r="E149" s="64" t="str">
        <f>IF('Written Test'!C120="","",'Written Test'!C120)</f>
        <v/>
      </c>
      <c r="F149" s="64" t="str">
        <f>IF(Identification!C120="","",Identification!C120)</f>
        <v/>
      </c>
      <c r="G149" s="63"/>
      <c r="H149" s="64" t="str">
        <f>IF('QA Test'!C120="","",'QA Test'!C120)</f>
        <v/>
      </c>
      <c r="I149" s="63"/>
      <c r="J149" s="64" t="str">
        <f>IF('Eval. Test'!C120="","",'Eval. Test'!C120)</f>
        <v/>
      </c>
      <c r="K149" s="63"/>
      <c r="L149" s="54">
        <f t="shared" si="203"/>
        <v>0</v>
      </c>
      <c r="M149" s="43">
        <f t="shared" si="204"/>
        <v>38</v>
      </c>
      <c r="N149" s="55"/>
      <c r="O149" s="56"/>
      <c r="P149" s="43">
        <f t="shared" ref="P149:P150" si="209">SUM(H149)</f>
        <v>0</v>
      </c>
      <c r="Q149" s="43">
        <f t="shared" si="205"/>
        <v>38</v>
      </c>
      <c r="R149" s="55"/>
      <c r="S149" s="56"/>
      <c r="T149" s="43">
        <f t="shared" si="206"/>
        <v>0</v>
      </c>
      <c r="U149" s="43">
        <f t="shared" si="207"/>
        <v>37</v>
      </c>
      <c r="V149" s="55"/>
      <c r="W149" s="56"/>
      <c r="X149" s="43">
        <f>SUM(E149:F149,H149,J149)</f>
        <v>0</v>
      </c>
      <c r="Y149" s="43">
        <f t="shared" si="208"/>
        <v>38</v>
      </c>
      <c r="Z149" s="55"/>
      <c r="AA149" s="56"/>
    </row>
    <row r="150" spans="1:27" ht="15.75" thickBot="1" x14ac:dyDescent="0.3">
      <c r="A150" s="86"/>
      <c r="B150" s="87"/>
      <c r="C150" s="88">
        <v>30</v>
      </c>
      <c r="D150" s="69" t="s">
        <v>14</v>
      </c>
      <c r="E150" s="51" t="str">
        <f>IF('Written Test'!C121="","",'Written Test'!C121)</f>
        <v/>
      </c>
      <c r="F150" s="51" t="str">
        <f>IF(Identification!C121="","",Identification!C121)</f>
        <v/>
      </c>
      <c r="G150" s="70"/>
      <c r="H150" s="51" t="str">
        <f>IF('QA Test'!C121="","",'QA Test'!C121)</f>
        <v/>
      </c>
      <c r="I150" s="70"/>
      <c r="J150" s="51" t="str">
        <f>IF('Eval. Test'!C121="","",'Eval. Test'!C121)</f>
        <v/>
      </c>
      <c r="K150" s="70"/>
      <c r="L150" s="71">
        <f t="shared" si="203"/>
        <v>0</v>
      </c>
      <c r="M150" s="43">
        <f t="shared" si="204"/>
        <v>38</v>
      </c>
      <c r="N150" s="72"/>
      <c r="O150" s="73"/>
      <c r="P150" s="43">
        <f t="shared" si="209"/>
        <v>0</v>
      </c>
      <c r="Q150" s="43">
        <f t="shared" si="205"/>
        <v>38</v>
      </c>
      <c r="R150" s="72"/>
      <c r="S150" s="73"/>
      <c r="T150" s="43">
        <f t="shared" si="206"/>
        <v>0</v>
      </c>
      <c r="U150" s="43">
        <f t="shared" si="207"/>
        <v>37</v>
      </c>
      <c r="V150" s="72"/>
      <c r="W150" s="73"/>
      <c r="X150" s="43">
        <f>SUM(E150:F150,H150,J150)</f>
        <v>0</v>
      </c>
      <c r="Y150" s="43">
        <f t="shared" si="208"/>
        <v>38</v>
      </c>
      <c r="Z150" s="72"/>
      <c r="AA150" s="73"/>
    </row>
    <row r="151" spans="1:27" ht="15.75" thickBot="1" x14ac:dyDescent="0.3">
      <c r="A151" s="119"/>
      <c r="B151" s="120"/>
      <c r="C151" s="120"/>
      <c r="D151" s="120"/>
      <c r="E151" s="121"/>
      <c r="F151" s="121"/>
      <c r="G151" s="120"/>
      <c r="H151" s="121"/>
      <c r="I151" s="120"/>
      <c r="J151" s="121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2"/>
    </row>
    <row r="152" spans="1:27" ht="15.75" thickBot="1" x14ac:dyDescent="0.3">
      <c r="A152" s="100" t="s">
        <v>41</v>
      </c>
      <c r="B152" s="77"/>
      <c r="C152" s="78">
        <v>31</v>
      </c>
      <c r="D152" s="78" t="s">
        <v>11</v>
      </c>
      <c r="E152" s="42" t="str">
        <f>IF('Written Test'!C122="","",'Written Test'!C122)</f>
        <v/>
      </c>
      <c r="F152" s="42" t="str">
        <f>IF(Identification!C122="","",Identification!C122)</f>
        <v/>
      </c>
      <c r="G152" s="43">
        <f>IF('Team Exercise'!B32="",0,'Team Exercise'!B32)</f>
        <v>0</v>
      </c>
      <c r="H152" s="42" t="str">
        <f>IF('QA Test'!C122="","",'QA Test'!C122)</f>
        <v/>
      </c>
      <c r="I152" s="43">
        <f>IF('QA Team'!B32="",0,'QA Team'!B32)</f>
        <v>0</v>
      </c>
      <c r="J152" s="42" t="str">
        <f>IF('Eval. Test'!C122="","",'Eval. Test'!C122)</f>
        <v/>
      </c>
      <c r="K152" s="43">
        <f>IF('Eval. Team'!B32="",0,'Eval. Team'!B32)</f>
        <v>0</v>
      </c>
      <c r="L152" s="44">
        <f>SUM(E152:F152)</f>
        <v>0</v>
      </c>
      <c r="M152" s="43">
        <f>RANK(L152,$L$2:$L$180)+SUMPRODUCT(--($L$2:$L$180=L152),--($E$2:$E$180&gt;E152))</f>
        <v>38</v>
      </c>
      <c r="N152" s="43">
        <f>SUM(L152:L155)-MIN(L152:L155)+G152</f>
        <v>0</v>
      </c>
      <c r="O152" s="45">
        <f>RANK(N152,$N$2:$N$180)</f>
        <v>14</v>
      </c>
      <c r="P152" s="43">
        <f>SUM(H152)</f>
        <v>0</v>
      </c>
      <c r="Q152" s="43">
        <f>RANK(P152,$P$2:$P$180)+SUMPRODUCT(--($P$2:$P$180=P152),--($E$2:$E$180&gt;E152))</f>
        <v>38</v>
      </c>
      <c r="R152" s="43">
        <f>SUM(P152:P155)-MIN(P152:P155)+I152</f>
        <v>0</v>
      </c>
      <c r="S152" s="45">
        <f>RANK(R152,$R$2:$R$180)</f>
        <v>14</v>
      </c>
      <c r="T152" s="43">
        <f>SUM(J152)</f>
        <v>0</v>
      </c>
      <c r="U152" s="43">
        <f>RANK(T152,$T$2:$T$180)+SUMPRODUCT(--($T$2:$T$180=T152),--($E$2:$E$180&gt;E152))</f>
        <v>37</v>
      </c>
      <c r="V152" s="43">
        <f>SUM(T152:T155)-MIN(T152:T155)+K152</f>
        <v>0</v>
      </c>
      <c r="W152" s="45">
        <f>RANK(V152,$V$2:$V$180)</f>
        <v>14</v>
      </c>
      <c r="X152" s="43">
        <f>SUM(E152:F152,H152,J152)</f>
        <v>0</v>
      </c>
      <c r="Y152" s="43">
        <f>RANK(X152,$X$2:$X$180)+SUMPRODUCT(--($X$2:$X$180=X152),--($E$2:$E$180&gt;E152))</f>
        <v>38</v>
      </c>
      <c r="Z152" s="43">
        <f>SUM(X152:X155)-MIN(X152:X155)+I152+G152+K152</f>
        <v>0</v>
      </c>
      <c r="AA152" s="45">
        <f>RANK(Z152,$Z$2:$Z$180)</f>
        <v>14</v>
      </c>
    </row>
    <row r="153" spans="1:27" ht="15.75" thickBot="1" x14ac:dyDescent="0.3">
      <c r="A153" s="98"/>
      <c r="B153" s="81"/>
      <c r="C153" s="82">
        <v>31</v>
      </c>
      <c r="D153" s="50" t="s">
        <v>12</v>
      </c>
      <c r="E153" s="51" t="str">
        <f>IF('Written Test'!C123="","",'Written Test'!C123)</f>
        <v/>
      </c>
      <c r="F153" s="51" t="str">
        <f>IF(Identification!C123="","",Identification!C123)</f>
        <v/>
      </c>
      <c r="G153" s="53"/>
      <c r="H153" s="51" t="str">
        <f>IF('QA Test'!C123="","",'QA Test'!C123)</f>
        <v/>
      </c>
      <c r="I153" s="53"/>
      <c r="J153" s="51" t="str">
        <f>IF('Eval. Test'!C123="","",'Eval. Test'!C123)</f>
        <v/>
      </c>
      <c r="K153" s="53"/>
      <c r="L153" s="54">
        <f t="shared" ref="L153:L155" si="210">SUM(E153:F153)</f>
        <v>0</v>
      </c>
      <c r="M153" s="43">
        <f t="shared" ref="M153:M155" si="211">RANK(L153,$L$2:$L$180)+SUMPRODUCT(--($L$2:$L$180=L153),--($E$2:$E$180&gt;E153))</f>
        <v>38</v>
      </c>
      <c r="N153" s="55"/>
      <c r="O153" s="56"/>
      <c r="P153" s="43">
        <f>SUM(H153)</f>
        <v>0</v>
      </c>
      <c r="Q153" s="43">
        <f t="shared" ref="Q153:Q155" si="212">RANK(P153,$P$2:$P$180)+SUMPRODUCT(--($P$2:$P$180=P153),--($E$2:$E$180&gt;E153))</f>
        <v>38</v>
      </c>
      <c r="R153" s="55"/>
      <c r="S153" s="56"/>
      <c r="T153" s="43">
        <f t="shared" ref="T153:T155" si="213">SUM(J153,)</f>
        <v>0</v>
      </c>
      <c r="U153" s="43">
        <f t="shared" ref="U153:U155" si="214">RANK(T153,$T$2:$T$180)+SUMPRODUCT(--($T$2:$T$180=T153),--($E$2:$E$180&gt;E153))</f>
        <v>37</v>
      </c>
      <c r="V153" s="55"/>
      <c r="W153" s="56"/>
      <c r="X153" s="43">
        <f>SUM(E153:F153,H153,J153)</f>
        <v>0</v>
      </c>
      <c r="Y153" s="43">
        <f t="shared" ref="Y153:Y155" si="215">RANK(X153,$X$2:$X$180)+SUMPRODUCT(--($X$2:$X$180=X153),--($E$2:$E$180&gt;E153))</f>
        <v>38</v>
      </c>
      <c r="Z153" s="55"/>
      <c r="AA153" s="56"/>
    </row>
    <row r="154" spans="1:27" ht="15.75" thickBot="1" x14ac:dyDescent="0.3">
      <c r="A154" s="101"/>
      <c r="B154" s="84"/>
      <c r="C154" s="60">
        <v>31</v>
      </c>
      <c r="D154" s="60" t="s">
        <v>13</v>
      </c>
      <c r="E154" s="64" t="str">
        <f>IF('Written Test'!C124="","",'Written Test'!C124)</f>
        <v/>
      </c>
      <c r="F154" s="64" t="str">
        <f>IF(Identification!C124="","",Identification!C124)</f>
        <v/>
      </c>
      <c r="G154" s="63"/>
      <c r="H154" s="64" t="str">
        <f>IF('QA Test'!C124="","",'QA Test'!C124)</f>
        <v/>
      </c>
      <c r="I154" s="63"/>
      <c r="J154" s="64" t="str">
        <f>IF('Eval. Test'!C124="","",'Eval. Test'!C124)</f>
        <v/>
      </c>
      <c r="K154" s="63"/>
      <c r="L154" s="54">
        <f t="shared" si="210"/>
        <v>0</v>
      </c>
      <c r="M154" s="43">
        <f t="shared" si="211"/>
        <v>38</v>
      </c>
      <c r="N154" s="55"/>
      <c r="O154" s="56"/>
      <c r="P154" s="43">
        <f t="shared" ref="P154:P155" si="216">SUM(H154)</f>
        <v>0</v>
      </c>
      <c r="Q154" s="43">
        <f t="shared" si="212"/>
        <v>38</v>
      </c>
      <c r="R154" s="55"/>
      <c r="S154" s="56"/>
      <c r="T154" s="43">
        <f t="shared" si="213"/>
        <v>0</v>
      </c>
      <c r="U154" s="43">
        <f t="shared" si="214"/>
        <v>37</v>
      </c>
      <c r="V154" s="55"/>
      <c r="W154" s="56"/>
      <c r="X154" s="43">
        <f>SUM(E154:F154,H154,J154)</f>
        <v>0</v>
      </c>
      <c r="Y154" s="43">
        <f t="shared" si="215"/>
        <v>38</v>
      </c>
      <c r="Z154" s="55"/>
      <c r="AA154" s="56"/>
    </row>
    <row r="155" spans="1:27" ht="15.75" thickBot="1" x14ac:dyDescent="0.3">
      <c r="A155" s="86"/>
      <c r="B155" s="87"/>
      <c r="C155" s="88">
        <v>31</v>
      </c>
      <c r="D155" s="69" t="s">
        <v>14</v>
      </c>
      <c r="E155" s="51" t="str">
        <f>IF('Written Test'!C125="","",'Written Test'!C125)</f>
        <v/>
      </c>
      <c r="F155" s="51" t="str">
        <f>IF(Identification!C125="","",Identification!C125)</f>
        <v/>
      </c>
      <c r="G155" s="70"/>
      <c r="H155" s="51" t="str">
        <f>IF('QA Test'!C125="","",'QA Test'!C125)</f>
        <v/>
      </c>
      <c r="I155" s="70"/>
      <c r="J155" s="51" t="str">
        <f>IF('Eval. Test'!C125="","",'Eval. Test'!C125)</f>
        <v/>
      </c>
      <c r="K155" s="70"/>
      <c r="L155" s="71">
        <f t="shared" si="210"/>
        <v>0</v>
      </c>
      <c r="M155" s="43">
        <f t="shared" si="211"/>
        <v>38</v>
      </c>
      <c r="N155" s="72"/>
      <c r="O155" s="73"/>
      <c r="P155" s="43">
        <f t="shared" si="216"/>
        <v>0</v>
      </c>
      <c r="Q155" s="43">
        <f t="shared" si="212"/>
        <v>38</v>
      </c>
      <c r="R155" s="72"/>
      <c r="S155" s="73"/>
      <c r="T155" s="43">
        <f t="shared" si="213"/>
        <v>0</v>
      </c>
      <c r="U155" s="43">
        <f t="shared" si="214"/>
        <v>37</v>
      </c>
      <c r="V155" s="72"/>
      <c r="W155" s="73"/>
      <c r="X155" s="43">
        <f>SUM(E155:F155,H155,J155)</f>
        <v>0</v>
      </c>
      <c r="Y155" s="43">
        <f t="shared" si="215"/>
        <v>38</v>
      </c>
      <c r="Z155" s="72"/>
      <c r="AA155" s="73"/>
    </row>
    <row r="156" spans="1:27" ht="15.75" thickBot="1" x14ac:dyDescent="0.3">
      <c r="A156" s="119"/>
      <c r="B156" s="120"/>
      <c r="C156" s="120"/>
      <c r="D156" s="120"/>
      <c r="E156" s="121"/>
      <c r="F156" s="121"/>
      <c r="G156" s="120"/>
      <c r="H156" s="121"/>
      <c r="I156" s="120"/>
      <c r="J156" s="121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2"/>
    </row>
    <row r="157" spans="1:27" ht="15.75" thickBot="1" x14ac:dyDescent="0.3">
      <c r="A157" s="100" t="s">
        <v>42</v>
      </c>
      <c r="B157" s="77"/>
      <c r="C157" s="78">
        <v>32</v>
      </c>
      <c r="D157" s="78" t="s">
        <v>11</v>
      </c>
      <c r="E157" s="42" t="str">
        <f>IF('Written Test'!C126="","",'Written Test'!C126)</f>
        <v/>
      </c>
      <c r="F157" s="42" t="str">
        <f>IF(Identification!C126="","",Identification!C126)</f>
        <v/>
      </c>
      <c r="G157" s="43">
        <f>IF('Team Exercise'!B33="",0,'Team Exercise'!B33)</f>
        <v>0</v>
      </c>
      <c r="H157" s="42" t="str">
        <f>IF('QA Test'!C126="","",'QA Test'!C126)</f>
        <v/>
      </c>
      <c r="I157" s="43">
        <f>IF('QA Team'!B33="",0,'QA Team'!B33)</f>
        <v>0</v>
      </c>
      <c r="J157" s="42" t="str">
        <f>IF('Eval. Test'!C126="","",'Eval. Test'!C126)</f>
        <v/>
      </c>
      <c r="K157" s="43">
        <f>IF('Eval. Team'!B33="",0,'Eval. Team'!B33)</f>
        <v>0</v>
      </c>
      <c r="L157" s="44">
        <f>SUM(E157:F157)</f>
        <v>0</v>
      </c>
      <c r="M157" s="43">
        <f>RANK(L157,$L$2:$L$180)+SUMPRODUCT(--($L$2:$L$180=L157),--($E$2:$E$180&gt;E157))</f>
        <v>38</v>
      </c>
      <c r="N157" s="43">
        <f>SUM(L157:L160)-MIN(L157:L160)+G157</f>
        <v>0</v>
      </c>
      <c r="O157" s="45">
        <f>RANK(N157,$N$2:$N$180)</f>
        <v>14</v>
      </c>
      <c r="P157" s="43">
        <f>SUM(H157)</f>
        <v>0</v>
      </c>
      <c r="Q157" s="43">
        <f>RANK(P157,$P$2:$P$180)+SUMPRODUCT(--($P$2:$P$180=P157),--($E$2:$E$180&gt;E157))</f>
        <v>38</v>
      </c>
      <c r="R157" s="43">
        <f>SUM(P157:P160)-MIN(P157:P160)+I157</f>
        <v>0</v>
      </c>
      <c r="S157" s="45">
        <f>RANK(R157,$R$2:$R$180)</f>
        <v>14</v>
      </c>
      <c r="T157" s="43">
        <f>SUM(J157)</f>
        <v>0</v>
      </c>
      <c r="U157" s="43">
        <f>RANK(T157,$T$2:$T$180)+SUMPRODUCT(--($T$2:$T$180=T157),--($E$2:$E$180&gt;E157))</f>
        <v>37</v>
      </c>
      <c r="V157" s="43">
        <f>SUM(T157:T160)-MIN(T157:T160)+K157</f>
        <v>0</v>
      </c>
      <c r="W157" s="45">
        <f>RANK(V157,$V$2:$V$180)</f>
        <v>14</v>
      </c>
      <c r="X157" s="43">
        <f>SUM(E157:F157,H157,J157)</f>
        <v>0</v>
      </c>
      <c r="Y157" s="43">
        <f>RANK(X157,$X$2:$X$180)+SUMPRODUCT(--($X$2:$X$180=X157),--($E$2:$E$180&gt;E157))</f>
        <v>38</v>
      </c>
      <c r="Z157" s="43">
        <f>SUM(X157:X160)-MIN(X157:X160)+I157+G157+K157</f>
        <v>0</v>
      </c>
      <c r="AA157" s="45">
        <f>RANK(Z157,$Z$2:$Z$180)</f>
        <v>14</v>
      </c>
    </row>
    <row r="158" spans="1:27" ht="15.75" thickBot="1" x14ac:dyDescent="0.3">
      <c r="A158" s="98"/>
      <c r="B158" s="81"/>
      <c r="C158" s="82">
        <v>32</v>
      </c>
      <c r="D158" s="50" t="s">
        <v>12</v>
      </c>
      <c r="E158" s="51" t="str">
        <f>IF('Written Test'!C127="","",'Written Test'!C127)</f>
        <v/>
      </c>
      <c r="F158" s="51" t="str">
        <f>IF(Identification!C127="","",Identification!C127)</f>
        <v/>
      </c>
      <c r="G158" s="53"/>
      <c r="H158" s="51" t="str">
        <f>IF('QA Test'!C127="","",'QA Test'!C127)</f>
        <v/>
      </c>
      <c r="I158" s="53"/>
      <c r="J158" s="51" t="str">
        <f>IF('Eval. Test'!C127="","",'Eval. Test'!C127)</f>
        <v/>
      </c>
      <c r="K158" s="53"/>
      <c r="L158" s="54">
        <f t="shared" ref="L158:L160" si="217">SUM(E158:F158)</f>
        <v>0</v>
      </c>
      <c r="M158" s="43">
        <f t="shared" ref="M158:M160" si="218">RANK(L158,$L$2:$L$180)+SUMPRODUCT(--($L$2:$L$180=L158),--($E$2:$E$180&gt;E158))</f>
        <v>38</v>
      </c>
      <c r="N158" s="55"/>
      <c r="O158" s="56"/>
      <c r="P158" s="43">
        <f>SUM(H158)</f>
        <v>0</v>
      </c>
      <c r="Q158" s="43">
        <f t="shared" ref="Q158:Q160" si="219">RANK(P158,$P$2:$P$180)+SUMPRODUCT(--($P$2:$P$180=P158),--($E$2:$E$180&gt;E158))</f>
        <v>38</v>
      </c>
      <c r="R158" s="55"/>
      <c r="S158" s="56"/>
      <c r="T158" s="43">
        <f t="shared" ref="T158:T160" si="220">SUM(J158,)</f>
        <v>0</v>
      </c>
      <c r="U158" s="43">
        <f t="shared" ref="U158:U160" si="221">RANK(T158,$T$2:$T$180)+SUMPRODUCT(--($T$2:$T$180=T158),--($E$2:$E$180&gt;E158))</f>
        <v>37</v>
      </c>
      <c r="V158" s="55"/>
      <c r="W158" s="56"/>
      <c r="X158" s="43">
        <f>SUM(E158:F158,H158,J158)</f>
        <v>0</v>
      </c>
      <c r="Y158" s="43">
        <f t="shared" ref="Y158:Y160" si="222">RANK(X158,$X$2:$X$180)+SUMPRODUCT(--($X$2:$X$180=X158),--($E$2:$E$180&gt;E158))</f>
        <v>38</v>
      </c>
      <c r="Z158" s="55"/>
      <c r="AA158" s="56"/>
    </row>
    <row r="159" spans="1:27" ht="15.75" thickBot="1" x14ac:dyDescent="0.3">
      <c r="A159" s="101"/>
      <c r="B159" s="84"/>
      <c r="C159" s="60">
        <v>32</v>
      </c>
      <c r="D159" s="60" t="s">
        <v>13</v>
      </c>
      <c r="E159" s="64" t="str">
        <f>IF('Written Test'!C128="","",'Written Test'!C128)</f>
        <v/>
      </c>
      <c r="F159" s="64" t="str">
        <f>IF(Identification!C128="","",Identification!C128)</f>
        <v/>
      </c>
      <c r="G159" s="63"/>
      <c r="H159" s="64" t="str">
        <f>IF('QA Test'!C128="","",'QA Test'!C128)</f>
        <v/>
      </c>
      <c r="I159" s="63"/>
      <c r="J159" s="64" t="str">
        <f>IF('Eval. Test'!C128="","",'Eval. Test'!C128)</f>
        <v/>
      </c>
      <c r="K159" s="63"/>
      <c r="L159" s="54">
        <f t="shared" si="217"/>
        <v>0</v>
      </c>
      <c r="M159" s="43">
        <f t="shared" si="218"/>
        <v>38</v>
      </c>
      <c r="N159" s="55"/>
      <c r="O159" s="56"/>
      <c r="P159" s="43">
        <f t="shared" ref="P159:P160" si="223">SUM(H159)</f>
        <v>0</v>
      </c>
      <c r="Q159" s="43">
        <f t="shared" si="219"/>
        <v>38</v>
      </c>
      <c r="R159" s="55"/>
      <c r="S159" s="56"/>
      <c r="T159" s="43">
        <f t="shared" si="220"/>
        <v>0</v>
      </c>
      <c r="U159" s="43">
        <f t="shared" si="221"/>
        <v>37</v>
      </c>
      <c r="V159" s="55"/>
      <c r="W159" s="56"/>
      <c r="X159" s="43">
        <f>SUM(E159:F159,H159,J159)</f>
        <v>0</v>
      </c>
      <c r="Y159" s="43">
        <f t="shared" si="222"/>
        <v>38</v>
      </c>
      <c r="Z159" s="55"/>
      <c r="AA159" s="56"/>
    </row>
    <row r="160" spans="1:27" ht="15.75" thickBot="1" x14ac:dyDescent="0.3">
      <c r="A160" s="86"/>
      <c r="B160" s="87"/>
      <c r="C160" s="88">
        <v>32</v>
      </c>
      <c r="D160" s="69" t="s">
        <v>14</v>
      </c>
      <c r="E160" s="51" t="str">
        <f>IF('Written Test'!C129="","",'Written Test'!C129)</f>
        <v/>
      </c>
      <c r="F160" s="51" t="str">
        <f>IF(Identification!C129="","",Identification!C129)</f>
        <v/>
      </c>
      <c r="G160" s="70"/>
      <c r="H160" s="51" t="str">
        <f>IF('QA Test'!C129="","",'QA Test'!C129)</f>
        <v/>
      </c>
      <c r="I160" s="70"/>
      <c r="J160" s="51" t="str">
        <f>IF('Eval. Test'!C129="","",'Eval. Test'!C129)</f>
        <v/>
      </c>
      <c r="K160" s="70"/>
      <c r="L160" s="71">
        <f t="shared" si="217"/>
        <v>0</v>
      </c>
      <c r="M160" s="43">
        <f t="shared" si="218"/>
        <v>38</v>
      </c>
      <c r="N160" s="72"/>
      <c r="O160" s="73"/>
      <c r="P160" s="43">
        <f t="shared" si="223"/>
        <v>0</v>
      </c>
      <c r="Q160" s="43">
        <f t="shared" si="219"/>
        <v>38</v>
      </c>
      <c r="R160" s="72"/>
      <c r="S160" s="73"/>
      <c r="T160" s="43">
        <f t="shared" si="220"/>
        <v>0</v>
      </c>
      <c r="U160" s="43">
        <f t="shared" si="221"/>
        <v>37</v>
      </c>
      <c r="V160" s="72"/>
      <c r="W160" s="73"/>
      <c r="X160" s="43">
        <f>SUM(E160:F160,H160,J160)</f>
        <v>0</v>
      </c>
      <c r="Y160" s="43">
        <f t="shared" si="222"/>
        <v>38</v>
      </c>
      <c r="Z160" s="72"/>
      <c r="AA160" s="73"/>
    </row>
    <row r="161" spans="1:27" ht="15.75" thickBot="1" x14ac:dyDescent="0.3">
      <c r="A161" s="119"/>
      <c r="B161" s="120"/>
      <c r="C161" s="120"/>
      <c r="D161" s="120"/>
      <c r="E161" s="121"/>
      <c r="F161" s="121"/>
      <c r="G161" s="120"/>
      <c r="H161" s="121"/>
      <c r="I161" s="120"/>
      <c r="J161" s="121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2"/>
    </row>
    <row r="162" spans="1:27" ht="15.75" thickBot="1" x14ac:dyDescent="0.3">
      <c r="A162" s="100" t="s">
        <v>43</v>
      </c>
      <c r="B162" s="77"/>
      <c r="C162" s="78">
        <v>33</v>
      </c>
      <c r="D162" s="78" t="s">
        <v>11</v>
      </c>
      <c r="E162" s="42" t="str">
        <f>IF('Written Test'!C130="","",'Written Test'!C130)</f>
        <v/>
      </c>
      <c r="F162" s="42" t="str">
        <f>IF(Identification!C130="","",Identification!C130)</f>
        <v/>
      </c>
      <c r="G162" s="43">
        <f>IF('Team Exercise'!B34="",0,'Team Exercise'!B34)</f>
        <v>0</v>
      </c>
      <c r="H162" s="42" t="str">
        <f>IF('QA Test'!C130="","",'QA Test'!C130)</f>
        <v/>
      </c>
      <c r="I162" s="43">
        <f>IF('QA Team'!B34="",0,'QA Team'!B34)</f>
        <v>0</v>
      </c>
      <c r="J162" s="42" t="str">
        <f>IF('Eval. Test'!C130="","",'Eval. Test'!C130)</f>
        <v/>
      </c>
      <c r="K162" s="43">
        <f>IF('Eval. Team'!B34="",0,'Eval. Team'!B34)</f>
        <v>0</v>
      </c>
      <c r="L162" s="44">
        <f>SUM(E162:F162)</f>
        <v>0</v>
      </c>
      <c r="M162" s="43">
        <f>RANK(L162,$L$2:$L$180)+SUMPRODUCT(--($L$2:$L$180=L162),--($E$2:$E$180&gt;E162))</f>
        <v>38</v>
      </c>
      <c r="N162" s="43">
        <f>SUM(L162:L165)-MIN(L162:L165)+G162</f>
        <v>0</v>
      </c>
      <c r="O162" s="45">
        <f>RANK(N162,$N$2:$N$180)</f>
        <v>14</v>
      </c>
      <c r="P162" s="43">
        <f>SUM(H162)</f>
        <v>0</v>
      </c>
      <c r="Q162" s="43">
        <f>RANK(P162,$P$2:$P$180)+SUMPRODUCT(--($P$2:$P$180=P162),--($E$2:$E$180&gt;E162))</f>
        <v>38</v>
      </c>
      <c r="R162" s="43">
        <f>SUM(P162:P165)-MIN(P162:P165)+I162</f>
        <v>0</v>
      </c>
      <c r="S162" s="45">
        <f>RANK(R162,$R$2:$R$180)</f>
        <v>14</v>
      </c>
      <c r="T162" s="43">
        <f>SUM(J162)</f>
        <v>0</v>
      </c>
      <c r="U162" s="43">
        <f>RANK(T162,$T$2:$T$180)+SUMPRODUCT(--($T$2:$T$180=T162),--($E$2:$E$180&gt;E162))</f>
        <v>37</v>
      </c>
      <c r="V162" s="43">
        <f>SUM(T162:T165)-MIN(T162:T165)+K162</f>
        <v>0</v>
      </c>
      <c r="W162" s="45">
        <f>RANK(V162,$V$2:$V$180)</f>
        <v>14</v>
      </c>
      <c r="X162" s="43">
        <f>SUM(E162:F162,H162,J162)</f>
        <v>0</v>
      </c>
      <c r="Y162" s="43">
        <f>RANK(X162,$X$2:$X$180)+SUMPRODUCT(--($X$2:$X$180=X162),--($E$2:$E$180&gt;E162))</f>
        <v>38</v>
      </c>
      <c r="Z162" s="43">
        <f>SUM(X162:X165)-MIN(X162:X165)+I162+G162+K162</f>
        <v>0</v>
      </c>
      <c r="AA162" s="45">
        <f>RANK(Z162,$Z$2:$Z$180)</f>
        <v>14</v>
      </c>
    </row>
    <row r="163" spans="1:27" ht="15.75" thickBot="1" x14ac:dyDescent="0.3">
      <c r="A163" s="98"/>
      <c r="B163" s="81"/>
      <c r="C163" s="82">
        <v>33</v>
      </c>
      <c r="D163" s="50" t="s">
        <v>12</v>
      </c>
      <c r="E163" s="51" t="str">
        <f>IF('Written Test'!C131="","",'Written Test'!C131)</f>
        <v/>
      </c>
      <c r="F163" s="51" t="str">
        <f>IF(Identification!C131="","",Identification!C131)</f>
        <v/>
      </c>
      <c r="G163" s="53"/>
      <c r="H163" s="51" t="str">
        <f>IF('QA Test'!C131="","",'QA Test'!C131)</f>
        <v/>
      </c>
      <c r="I163" s="53"/>
      <c r="J163" s="51" t="str">
        <f>IF('Eval. Test'!C131="","",'Eval. Test'!C131)</f>
        <v/>
      </c>
      <c r="K163" s="53"/>
      <c r="L163" s="54">
        <f t="shared" ref="L163:L165" si="224">SUM(E163:F163)</f>
        <v>0</v>
      </c>
      <c r="M163" s="43">
        <f t="shared" ref="M163:M165" si="225">RANK(L163,$L$2:$L$180)+SUMPRODUCT(--($L$2:$L$180=L163),--($E$2:$E$180&gt;E163))</f>
        <v>38</v>
      </c>
      <c r="N163" s="55"/>
      <c r="O163" s="56"/>
      <c r="P163" s="43">
        <f>SUM(H163)</f>
        <v>0</v>
      </c>
      <c r="Q163" s="43">
        <f t="shared" ref="Q163:Q165" si="226">RANK(P163,$P$2:$P$180)+SUMPRODUCT(--($P$2:$P$180=P163),--($E$2:$E$180&gt;E163))</f>
        <v>38</v>
      </c>
      <c r="R163" s="55"/>
      <c r="S163" s="56"/>
      <c r="T163" s="43">
        <f t="shared" ref="T163:T165" si="227">SUM(J163,)</f>
        <v>0</v>
      </c>
      <c r="U163" s="43">
        <f t="shared" ref="U163:U165" si="228">RANK(T163,$T$2:$T$180)+SUMPRODUCT(--($T$2:$T$180=T163),--($E$2:$E$180&gt;E163))</f>
        <v>37</v>
      </c>
      <c r="V163" s="55"/>
      <c r="W163" s="56"/>
      <c r="X163" s="43">
        <f>SUM(E163:F163,H163,J163)</f>
        <v>0</v>
      </c>
      <c r="Y163" s="43">
        <f t="shared" ref="Y163:Y165" si="229">RANK(X163,$X$2:$X$180)+SUMPRODUCT(--($X$2:$X$180=X163),--($E$2:$E$180&gt;E163))</f>
        <v>38</v>
      </c>
      <c r="Z163" s="55"/>
      <c r="AA163" s="56"/>
    </row>
    <row r="164" spans="1:27" ht="15.75" thickBot="1" x14ac:dyDescent="0.3">
      <c r="A164" s="101"/>
      <c r="B164" s="84"/>
      <c r="C164" s="60">
        <v>33</v>
      </c>
      <c r="D164" s="60" t="s">
        <v>13</v>
      </c>
      <c r="E164" s="64" t="str">
        <f>IF('Written Test'!C132="","",'Written Test'!C132)</f>
        <v/>
      </c>
      <c r="F164" s="64" t="str">
        <f>IF(Identification!C132="","",Identification!C132)</f>
        <v/>
      </c>
      <c r="G164" s="63"/>
      <c r="H164" s="64" t="str">
        <f>IF('QA Test'!C132="","",'QA Test'!C132)</f>
        <v/>
      </c>
      <c r="I164" s="63"/>
      <c r="J164" s="64" t="str">
        <f>IF('Eval. Test'!C132="","",'Eval. Test'!C132)</f>
        <v/>
      </c>
      <c r="K164" s="63"/>
      <c r="L164" s="54">
        <f t="shared" si="224"/>
        <v>0</v>
      </c>
      <c r="M164" s="43">
        <f t="shared" si="225"/>
        <v>38</v>
      </c>
      <c r="N164" s="55"/>
      <c r="O164" s="56"/>
      <c r="P164" s="43">
        <f t="shared" ref="P164:P165" si="230">SUM(H164)</f>
        <v>0</v>
      </c>
      <c r="Q164" s="43">
        <f t="shared" si="226"/>
        <v>38</v>
      </c>
      <c r="R164" s="55"/>
      <c r="S164" s="56"/>
      <c r="T164" s="43">
        <f t="shared" si="227"/>
        <v>0</v>
      </c>
      <c r="U164" s="43">
        <f t="shared" si="228"/>
        <v>37</v>
      </c>
      <c r="V164" s="55"/>
      <c r="W164" s="56"/>
      <c r="X164" s="43">
        <f>SUM(E164:F164,H164,J164)</f>
        <v>0</v>
      </c>
      <c r="Y164" s="43">
        <f t="shared" si="229"/>
        <v>38</v>
      </c>
      <c r="Z164" s="55"/>
      <c r="AA164" s="56"/>
    </row>
    <row r="165" spans="1:27" ht="15.75" thickBot="1" x14ac:dyDescent="0.3">
      <c r="A165" s="86"/>
      <c r="B165" s="87"/>
      <c r="C165" s="88">
        <v>33</v>
      </c>
      <c r="D165" s="69" t="s">
        <v>14</v>
      </c>
      <c r="E165" s="51" t="str">
        <f>IF('Written Test'!C133="","",'Written Test'!C133)</f>
        <v/>
      </c>
      <c r="F165" s="51" t="str">
        <f>IF(Identification!C133="","",Identification!C133)</f>
        <v/>
      </c>
      <c r="G165" s="70"/>
      <c r="H165" s="51" t="str">
        <f>IF('QA Test'!C133="","",'QA Test'!C133)</f>
        <v/>
      </c>
      <c r="I165" s="70"/>
      <c r="J165" s="51" t="str">
        <f>IF('Eval. Test'!C133="","",'Eval. Test'!C133)</f>
        <v/>
      </c>
      <c r="K165" s="70"/>
      <c r="L165" s="71">
        <f t="shared" si="224"/>
        <v>0</v>
      </c>
      <c r="M165" s="43">
        <f t="shared" si="225"/>
        <v>38</v>
      </c>
      <c r="N165" s="72"/>
      <c r="O165" s="73"/>
      <c r="P165" s="43">
        <f t="shared" si="230"/>
        <v>0</v>
      </c>
      <c r="Q165" s="43">
        <f t="shared" si="226"/>
        <v>38</v>
      </c>
      <c r="R165" s="72"/>
      <c r="S165" s="73"/>
      <c r="T165" s="43">
        <f t="shared" si="227"/>
        <v>0</v>
      </c>
      <c r="U165" s="43">
        <f t="shared" si="228"/>
        <v>37</v>
      </c>
      <c r="V165" s="72"/>
      <c r="W165" s="73"/>
      <c r="X165" s="43">
        <f>SUM(E165:F165,H165,J165)</f>
        <v>0</v>
      </c>
      <c r="Y165" s="43">
        <f t="shared" si="229"/>
        <v>38</v>
      </c>
      <c r="Z165" s="72"/>
      <c r="AA165" s="73"/>
    </row>
    <row r="166" spans="1:27" ht="15.75" thickBot="1" x14ac:dyDescent="0.3">
      <c r="A166" s="119"/>
      <c r="B166" s="120"/>
      <c r="C166" s="120"/>
      <c r="D166" s="120"/>
      <c r="E166" s="121"/>
      <c r="F166" s="121"/>
      <c r="G166" s="120"/>
      <c r="H166" s="121"/>
      <c r="I166" s="120"/>
      <c r="J166" s="121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2"/>
    </row>
    <row r="167" spans="1:27" ht="15.75" thickBot="1" x14ac:dyDescent="0.3">
      <c r="A167" s="100" t="s">
        <v>44</v>
      </c>
      <c r="B167" s="77"/>
      <c r="C167" s="78">
        <v>34</v>
      </c>
      <c r="D167" s="78" t="s">
        <v>11</v>
      </c>
      <c r="E167" s="42" t="str">
        <f>IF('Written Test'!C134="","",'Written Test'!C134)</f>
        <v/>
      </c>
      <c r="F167" s="42" t="str">
        <f>IF(Identification!C134="","",Identification!C134)</f>
        <v/>
      </c>
      <c r="G167" s="43">
        <f>IF('Team Exercise'!B135="",0,'Team Exercise'!B135)</f>
        <v>0</v>
      </c>
      <c r="H167" s="42" t="str">
        <f>IF('QA Test'!C134="","",'QA Test'!C134)</f>
        <v/>
      </c>
      <c r="I167" s="43">
        <f>IF('QA Team'!B135="",0,'QA Team'!B135)</f>
        <v>0</v>
      </c>
      <c r="J167" s="42" t="str">
        <f>IF('Eval. Test'!C134="","",'Eval. Test'!C134)</f>
        <v/>
      </c>
      <c r="K167" s="43">
        <f>IF('Eval. Team'!B135="",0,'Eval. Team'!B135)</f>
        <v>0</v>
      </c>
      <c r="L167" s="44">
        <f>SUM(E167:F167)</f>
        <v>0</v>
      </c>
      <c r="M167" s="43">
        <f>RANK(L167,$L$2:$L$180)+SUMPRODUCT(--($L$2:$L$180=L167),--($E$2:$E$180&gt;E167))</f>
        <v>38</v>
      </c>
      <c r="N167" s="43">
        <f>SUM(L167:L170)-MIN(L167:L170)+G167</f>
        <v>0</v>
      </c>
      <c r="O167" s="45">
        <f>RANK(N167,$N$2:$N$180)</f>
        <v>14</v>
      </c>
      <c r="P167" s="43">
        <f>SUM(H167)</f>
        <v>0</v>
      </c>
      <c r="Q167" s="43">
        <f>RANK(P167,$P$2:$P$180)+SUMPRODUCT(--($P$2:$P$180=P167),--($E$2:$E$180&gt;E167))</f>
        <v>38</v>
      </c>
      <c r="R167" s="43">
        <f>SUM(P167:P170)-MIN(P167:P170)+I167</f>
        <v>0</v>
      </c>
      <c r="S167" s="45">
        <f>RANK(R167,$R$2:$R$180)</f>
        <v>14</v>
      </c>
      <c r="T167" s="43">
        <f>SUM(J167)</f>
        <v>0</v>
      </c>
      <c r="U167" s="43">
        <f>RANK(T167,$T$2:$T$180)+SUMPRODUCT(--($T$2:$T$180=T167),--($E$2:$E$180&gt;E167))</f>
        <v>37</v>
      </c>
      <c r="V167" s="43">
        <f>SUM(T167:T170)-MIN(T167:T170)+K167</f>
        <v>0</v>
      </c>
      <c r="W167" s="45">
        <f>RANK(V167,$V$2:$V$180)</f>
        <v>14</v>
      </c>
      <c r="X167" s="43">
        <f>SUM(E167:F167,H167,J167)</f>
        <v>0</v>
      </c>
      <c r="Y167" s="43">
        <f>RANK(X167,$X$2:$X$180)+SUMPRODUCT(--($X$2:$X$180=X167),--($E$2:$E$180&gt;E167))</f>
        <v>38</v>
      </c>
      <c r="Z167" s="43">
        <f>SUM(X167:X170)-MIN(X167:X170)+I167+G167+K167</f>
        <v>0</v>
      </c>
      <c r="AA167" s="45">
        <f>RANK(Z167,$Z$2:$Z$180)</f>
        <v>14</v>
      </c>
    </row>
    <row r="168" spans="1:27" ht="15.75" thickBot="1" x14ac:dyDescent="0.3">
      <c r="A168" s="98"/>
      <c r="B168" s="81"/>
      <c r="C168" s="82">
        <v>34</v>
      </c>
      <c r="D168" s="50" t="s">
        <v>12</v>
      </c>
      <c r="E168" s="51" t="str">
        <f>IF('Written Test'!C135="","",'Written Test'!C135)</f>
        <v/>
      </c>
      <c r="F168" s="51" t="str">
        <f>IF(Identification!C135="","",Identification!C135)</f>
        <v/>
      </c>
      <c r="G168" s="53"/>
      <c r="H168" s="51" t="str">
        <f>IF('QA Test'!C135="","",'QA Test'!C135)</f>
        <v/>
      </c>
      <c r="I168" s="53"/>
      <c r="J168" s="51" t="str">
        <f>IF('Eval. Test'!C135="","",'Eval. Test'!C135)</f>
        <v/>
      </c>
      <c r="K168" s="53"/>
      <c r="L168" s="54">
        <f t="shared" ref="L168:L170" si="231">SUM(E168:F168)</f>
        <v>0</v>
      </c>
      <c r="M168" s="43">
        <f t="shared" ref="M168:M170" si="232">RANK(L168,$L$2:$L$180)+SUMPRODUCT(--($L$2:$L$180=L168),--($E$2:$E$180&gt;E168))</f>
        <v>38</v>
      </c>
      <c r="N168" s="55"/>
      <c r="O168" s="56"/>
      <c r="P168" s="43">
        <f>SUM(H168)</f>
        <v>0</v>
      </c>
      <c r="Q168" s="43">
        <f t="shared" ref="Q168:Q170" si="233">RANK(P168,$P$2:$P$180)+SUMPRODUCT(--($P$2:$P$180=P168),--($E$2:$E$180&gt;E168))</f>
        <v>38</v>
      </c>
      <c r="R168" s="55"/>
      <c r="S168" s="56"/>
      <c r="T168" s="43">
        <f t="shared" ref="T168:T170" si="234">SUM(J168,)</f>
        <v>0</v>
      </c>
      <c r="U168" s="43">
        <f t="shared" ref="U168:U170" si="235">RANK(T168,$T$2:$T$180)+SUMPRODUCT(--($T$2:$T$180=T168),--($E$2:$E$180&gt;E168))</f>
        <v>37</v>
      </c>
      <c r="V168" s="55"/>
      <c r="W168" s="56"/>
      <c r="X168" s="43">
        <f>SUM(E168:F168,H168,J168)</f>
        <v>0</v>
      </c>
      <c r="Y168" s="43">
        <f t="shared" ref="Y168:Y170" si="236">RANK(X168,$X$2:$X$180)+SUMPRODUCT(--($X$2:$X$180=X168),--($E$2:$E$180&gt;E168))</f>
        <v>38</v>
      </c>
      <c r="Z168" s="55"/>
      <c r="AA168" s="56"/>
    </row>
    <row r="169" spans="1:27" ht="15.75" thickBot="1" x14ac:dyDescent="0.3">
      <c r="A169" s="101"/>
      <c r="B169" s="84"/>
      <c r="C169" s="60">
        <v>34</v>
      </c>
      <c r="D169" s="60" t="s">
        <v>13</v>
      </c>
      <c r="E169" s="64" t="str">
        <f>IF('Written Test'!C136="","",'Written Test'!C136)</f>
        <v/>
      </c>
      <c r="F169" s="64" t="str">
        <f>IF(Identification!C136="","",Identification!C136)</f>
        <v/>
      </c>
      <c r="G169" s="63"/>
      <c r="H169" s="64" t="str">
        <f>IF('QA Test'!C136="","",'QA Test'!C136)</f>
        <v/>
      </c>
      <c r="I169" s="63"/>
      <c r="J169" s="64" t="str">
        <f>IF('Eval. Test'!C136="","",'Eval. Test'!C136)</f>
        <v/>
      </c>
      <c r="K169" s="63"/>
      <c r="L169" s="54">
        <f t="shared" si="231"/>
        <v>0</v>
      </c>
      <c r="M169" s="43">
        <f t="shared" si="232"/>
        <v>38</v>
      </c>
      <c r="N169" s="55"/>
      <c r="O169" s="56"/>
      <c r="P169" s="43">
        <f t="shared" ref="P169:P170" si="237">SUM(H169)</f>
        <v>0</v>
      </c>
      <c r="Q169" s="43">
        <f t="shared" si="233"/>
        <v>38</v>
      </c>
      <c r="R169" s="55"/>
      <c r="S169" s="56"/>
      <c r="T169" s="43">
        <f t="shared" si="234"/>
        <v>0</v>
      </c>
      <c r="U169" s="43">
        <f t="shared" si="235"/>
        <v>37</v>
      </c>
      <c r="V169" s="55"/>
      <c r="W169" s="56"/>
      <c r="X169" s="43">
        <f>SUM(E169:F169,H169,J169)</f>
        <v>0</v>
      </c>
      <c r="Y169" s="43">
        <f t="shared" si="236"/>
        <v>38</v>
      </c>
      <c r="Z169" s="55"/>
      <c r="AA169" s="56"/>
    </row>
    <row r="170" spans="1:27" ht="15.75" thickBot="1" x14ac:dyDescent="0.3">
      <c r="A170" s="86"/>
      <c r="B170" s="87"/>
      <c r="C170" s="88">
        <v>34</v>
      </c>
      <c r="D170" s="69" t="s">
        <v>14</v>
      </c>
      <c r="E170" s="51" t="str">
        <f>IF('Written Test'!C137="","",'Written Test'!C137)</f>
        <v/>
      </c>
      <c r="F170" s="51" t="str">
        <f>IF(Identification!C137="","",Identification!C137)</f>
        <v/>
      </c>
      <c r="G170" s="70"/>
      <c r="H170" s="51" t="str">
        <f>IF('QA Test'!C137="","",'QA Test'!C137)</f>
        <v/>
      </c>
      <c r="I170" s="70"/>
      <c r="J170" s="51" t="str">
        <f>IF('Eval. Test'!C137="","",'Eval. Test'!C137)</f>
        <v/>
      </c>
      <c r="K170" s="70"/>
      <c r="L170" s="71">
        <f t="shared" si="231"/>
        <v>0</v>
      </c>
      <c r="M170" s="43">
        <f t="shared" si="232"/>
        <v>38</v>
      </c>
      <c r="N170" s="72"/>
      <c r="O170" s="73"/>
      <c r="P170" s="43">
        <f t="shared" si="237"/>
        <v>0</v>
      </c>
      <c r="Q170" s="43">
        <f t="shared" si="233"/>
        <v>38</v>
      </c>
      <c r="R170" s="72"/>
      <c r="S170" s="73"/>
      <c r="T170" s="43">
        <f t="shared" si="234"/>
        <v>0</v>
      </c>
      <c r="U170" s="43">
        <f t="shared" si="235"/>
        <v>37</v>
      </c>
      <c r="V170" s="72"/>
      <c r="W170" s="73"/>
      <c r="X170" s="43">
        <f>SUM(E170:F170,H170,J170)</f>
        <v>0</v>
      </c>
      <c r="Y170" s="43">
        <f t="shared" si="236"/>
        <v>38</v>
      </c>
      <c r="Z170" s="72"/>
      <c r="AA170" s="73"/>
    </row>
    <row r="171" spans="1:27" ht="15.75" thickBot="1" x14ac:dyDescent="0.3">
      <c r="A171" s="119"/>
      <c r="B171" s="120"/>
      <c r="C171" s="120"/>
      <c r="D171" s="120"/>
      <c r="E171" s="121"/>
      <c r="F171" s="121"/>
      <c r="G171" s="120"/>
      <c r="H171" s="121"/>
      <c r="I171" s="120"/>
      <c r="J171" s="121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2"/>
    </row>
    <row r="172" spans="1:27" ht="15.75" thickBot="1" x14ac:dyDescent="0.3">
      <c r="A172" s="100" t="s">
        <v>45</v>
      </c>
      <c r="B172" s="77"/>
      <c r="C172" s="78">
        <v>35</v>
      </c>
      <c r="D172" s="78" t="s">
        <v>11</v>
      </c>
      <c r="E172" s="42" t="str">
        <f>IF('Written Test'!C138="","",'Written Test'!C138)</f>
        <v/>
      </c>
      <c r="F172" s="42" t="str">
        <f>IF(Identification!C138="","",Identification!C138)</f>
        <v/>
      </c>
      <c r="G172" s="43">
        <f>IF('Team Exercise'!B136="",0,'Team Exercise'!B136)</f>
        <v>0</v>
      </c>
      <c r="H172" s="42" t="str">
        <f>IF('QA Test'!C138="","",'QA Test'!C138)</f>
        <v/>
      </c>
      <c r="I172" s="43">
        <f>IF('QA Team'!B36="",0,'QA Team'!B36)</f>
        <v>0</v>
      </c>
      <c r="J172" s="42" t="str">
        <f>IF('Eval. Test'!C138="","",'Eval. Test'!C138)</f>
        <v/>
      </c>
      <c r="K172" s="43">
        <f>IF('Eval. Team'!B36="",0,'Eval. Team'!B36)</f>
        <v>0</v>
      </c>
      <c r="L172" s="44">
        <f>SUM(E172:F172)</f>
        <v>0</v>
      </c>
      <c r="M172" s="43">
        <f>RANK(L172,$L$2:$L$180)+SUMPRODUCT(--($L$2:$L$180=L172),--($E$2:$E$180&gt;E172))</f>
        <v>38</v>
      </c>
      <c r="N172" s="43">
        <f>SUM(L172:L175)-MIN(L172:L175)+G172</f>
        <v>0</v>
      </c>
      <c r="O172" s="45">
        <f>RANK(N172,$N$2:$N$180)</f>
        <v>14</v>
      </c>
      <c r="P172" s="43">
        <f>SUM(H172)</f>
        <v>0</v>
      </c>
      <c r="Q172" s="43">
        <f>RANK(P172,$P$2:$P$180)+SUMPRODUCT(--($P$2:$P$180=P172),--($E$2:$E$180&gt;E172))</f>
        <v>38</v>
      </c>
      <c r="R172" s="43">
        <f>SUM(P172:P175)-MIN(P172:P175)+I172</f>
        <v>0</v>
      </c>
      <c r="S172" s="45">
        <f>RANK(R172,$R$2:$R$180)</f>
        <v>14</v>
      </c>
      <c r="T172" s="43">
        <f>SUM(J172)</f>
        <v>0</v>
      </c>
      <c r="U172" s="43">
        <f>RANK(T172,$T$2:$T$180)+SUMPRODUCT(--($T$2:$T$180=T172),--($E$2:$E$180&gt;E172))</f>
        <v>37</v>
      </c>
      <c r="V172" s="43">
        <f>SUM(T172:T175)-MIN(T172:T175)+K172</f>
        <v>0</v>
      </c>
      <c r="W172" s="45">
        <f>RANK(V172,$V$2:$V$180)</f>
        <v>14</v>
      </c>
      <c r="X172" s="43">
        <f>SUM(E172:F172,H172,J172)</f>
        <v>0</v>
      </c>
      <c r="Y172" s="43">
        <f>RANK(X172,$X$2:$X$180)+SUMPRODUCT(--($X$2:$X$180=X172),--($E$2:$E$180&gt;E172))</f>
        <v>38</v>
      </c>
      <c r="Z172" s="43">
        <f>SUM(X172:X175)-MIN(X172:X175)+I172+G172+K172</f>
        <v>0</v>
      </c>
      <c r="AA172" s="45">
        <f>RANK(Z172,$Z$2:$Z$180)</f>
        <v>14</v>
      </c>
    </row>
    <row r="173" spans="1:27" ht="15.75" thickBot="1" x14ac:dyDescent="0.3">
      <c r="A173" s="98"/>
      <c r="B173" s="81"/>
      <c r="C173" s="82">
        <v>35</v>
      </c>
      <c r="D173" s="50" t="s">
        <v>12</v>
      </c>
      <c r="E173" s="51" t="str">
        <f>IF('Written Test'!C139="","",'Written Test'!C139)</f>
        <v/>
      </c>
      <c r="F173" s="51" t="str">
        <f>IF(Identification!C139="","",Identification!C139)</f>
        <v/>
      </c>
      <c r="G173" s="53"/>
      <c r="H173" s="51" t="str">
        <f>IF('QA Test'!C139="","",'QA Test'!C139)</f>
        <v/>
      </c>
      <c r="I173" s="53"/>
      <c r="J173" s="51" t="str">
        <f>IF('Eval. Test'!C139="","",'Eval. Test'!C139)</f>
        <v/>
      </c>
      <c r="K173" s="53"/>
      <c r="L173" s="54">
        <f t="shared" ref="L173:L175" si="238">SUM(E173:F173)</f>
        <v>0</v>
      </c>
      <c r="M173" s="43">
        <f t="shared" ref="M173:M175" si="239">RANK(L173,$L$2:$L$180)+SUMPRODUCT(--($L$2:$L$180=L173),--($E$2:$E$180&gt;E173))</f>
        <v>38</v>
      </c>
      <c r="N173" s="55"/>
      <c r="O173" s="56"/>
      <c r="P173" s="43">
        <f>SUM(H173)</f>
        <v>0</v>
      </c>
      <c r="Q173" s="43">
        <f t="shared" ref="Q173:Q175" si="240">RANK(P173,$P$2:$P$180)+SUMPRODUCT(--($P$2:$P$180=P173),--($E$2:$E$180&gt;E173))</f>
        <v>38</v>
      </c>
      <c r="R173" s="55"/>
      <c r="S173" s="56"/>
      <c r="T173" s="43">
        <f t="shared" ref="T173:T175" si="241">SUM(J173,)</f>
        <v>0</v>
      </c>
      <c r="U173" s="43">
        <f t="shared" ref="U173:U175" si="242">RANK(T173,$T$2:$T$180)+SUMPRODUCT(--($T$2:$T$180=T173),--($E$2:$E$180&gt;E173))</f>
        <v>37</v>
      </c>
      <c r="V173" s="55"/>
      <c r="W173" s="56"/>
      <c r="X173" s="43">
        <f>SUM(E173:F173,H173,J173)</f>
        <v>0</v>
      </c>
      <c r="Y173" s="43">
        <f t="shared" ref="Y173:Y175" si="243">RANK(X173,$X$2:$X$180)+SUMPRODUCT(--($X$2:$X$180=X173),--($E$2:$E$180&gt;E173))</f>
        <v>38</v>
      </c>
      <c r="Z173" s="55"/>
      <c r="AA173" s="56"/>
    </row>
    <row r="174" spans="1:27" ht="15.75" thickBot="1" x14ac:dyDescent="0.3">
      <c r="A174" s="101"/>
      <c r="B174" s="84"/>
      <c r="C174" s="60">
        <v>35</v>
      </c>
      <c r="D174" s="60" t="s">
        <v>13</v>
      </c>
      <c r="E174" s="64" t="str">
        <f>IF('Written Test'!C140="","",'Written Test'!C140)</f>
        <v/>
      </c>
      <c r="F174" s="64" t="str">
        <f>IF(Identification!C140="","",Identification!C140)</f>
        <v/>
      </c>
      <c r="G174" s="63"/>
      <c r="H174" s="64" t="str">
        <f>IF('QA Test'!C140="","",'QA Test'!C140)</f>
        <v/>
      </c>
      <c r="I174" s="63"/>
      <c r="J174" s="64" t="str">
        <f>IF('Eval. Test'!C140="","",'Eval. Test'!C140)</f>
        <v/>
      </c>
      <c r="K174" s="63"/>
      <c r="L174" s="54">
        <f t="shared" si="238"/>
        <v>0</v>
      </c>
      <c r="M174" s="43">
        <f t="shared" si="239"/>
        <v>38</v>
      </c>
      <c r="N174" s="55"/>
      <c r="O174" s="56"/>
      <c r="P174" s="43">
        <f t="shared" ref="P174:P175" si="244">SUM(H174)</f>
        <v>0</v>
      </c>
      <c r="Q174" s="43">
        <f t="shared" si="240"/>
        <v>38</v>
      </c>
      <c r="R174" s="55"/>
      <c r="S174" s="56"/>
      <c r="T174" s="43">
        <f t="shared" si="241"/>
        <v>0</v>
      </c>
      <c r="U174" s="43">
        <f t="shared" si="242"/>
        <v>37</v>
      </c>
      <c r="V174" s="55"/>
      <c r="W174" s="56"/>
      <c r="X174" s="43">
        <f>SUM(E174:F174,H174,J174)</f>
        <v>0</v>
      </c>
      <c r="Y174" s="43">
        <f t="shared" si="243"/>
        <v>38</v>
      </c>
      <c r="Z174" s="55"/>
      <c r="AA174" s="56"/>
    </row>
    <row r="175" spans="1:27" ht="15.75" thickBot="1" x14ac:dyDescent="0.3">
      <c r="A175" s="86"/>
      <c r="B175" s="87"/>
      <c r="C175" s="88">
        <v>35</v>
      </c>
      <c r="D175" s="69" t="s">
        <v>14</v>
      </c>
      <c r="E175" s="51" t="str">
        <f>IF('Written Test'!C141="","",'Written Test'!C141)</f>
        <v/>
      </c>
      <c r="F175" s="51" t="str">
        <f>IF(Identification!C141="","",Identification!C141)</f>
        <v/>
      </c>
      <c r="G175" s="70"/>
      <c r="H175" s="51" t="str">
        <f>IF('QA Test'!C141="","",'QA Test'!C141)</f>
        <v/>
      </c>
      <c r="I175" s="70"/>
      <c r="J175" s="51" t="str">
        <f>IF('Eval. Test'!C141="","",'Eval. Test'!C141)</f>
        <v/>
      </c>
      <c r="K175" s="70"/>
      <c r="L175" s="71">
        <f t="shared" si="238"/>
        <v>0</v>
      </c>
      <c r="M175" s="43">
        <f t="shared" si="239"/>
        <v>38</v>
      </c>
      <c r="N175" s="72"/>
      <c r="O175" s="73"/>
      <c r="P175" s="43">
        <f t="shared" si="244"/>
        <v>0</v>
      </c>
      <c r="Q175" s="43">
        <f t="shared" si="240"/>
        <v>38</v>
      </c>
      <c r="R175" s="72"/>
      <c r="S175" s="73"/>
      <c r="T175" s="43">
        <f t="shared" si="241"/>
        <v>0</v>
      </c>
      <c r="U175" s="43">
        <f t="shared" si="242"/>
        <v>37</v>
      </c>
      <c r="V175" s="72"/>
      <c r="W175" s="73"/>
      <c r="X175" s="43">
        <f>SUM(E175:F175,H175,J175)</f>
        <v>0</v>
      </c>
      <c r="Y175" s="43">
        <f t="shared" si="243"/>
        <v>38</v>
      </c>
      <c r="Z175" s="72"/>
      <c r="AA175" s="73"/>
    </row>
    <row r="176" spans="1:27" ht="15.75" thickBot="1" x14ac:dyDescent="0.3">
      <c r="A176" s="119"/>
      <c r="B176" s="120"/>
      <c r="C176" s="120"/>
      <c r="D176" s="120"/>
      <c r="E176" s="121"/>
      <c r="F176" s="121"/>
      <c r="G176" s="120"/>
      <c r="H176" s="121"/>
      <c r="I176" s="120"/>
      <c r="J176" s="121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2"/>
    </row>
    <row r="177" spans="1:27" ht="15.75" thickBot="1" x14ac:dyDescent="0.3">
      <c r="A177" s="100" t="s">
        <v>46</v>
      </c>
      <c r="B177" s="77"/>
      <c r="C177" s="78">
        <v>36</v>
      </c>
      <c r="D177" s="78" t="s">
        <v>11</v>
      </c>
      <c r="E177" s="42" t="str">
        <f>IF('Written Test'!C142="","",'Written Test'!C142)</f>
        <v/>
      </c>
      <c r="F177" s="42" t="str">
        <f>IF(Identification!C142="","",Identification!C142)</f>
        <v/>
      </c>
      <c r="G177" s="43">
        <f>IF('Team Exercise'!B37="",0,'Team Exercise'!B37)</f>
        <v>0</v>
      </c>
      <c r="H177" s="42" t="str">
        <f>IF('QA Test'!C142="","",'QA Test'!C142)</f>
        <v/>
      </c>
      <c r="I177" s="43">
        <f>IF('QA Team'!B37="",0,'QA Team'!B37)</f>
        <v>0</v>
      </c>
      <c r="J177" s="42" t="str">
        <f>IF('Eval. Test'!C142="","",'Eval. Test'!C142)</f>
        <v/>
      </c>
      <c r="K177" s="43">
        <f>IF('Eval. Team'!B37="",0,'Eval. Team'!B37)</f>
        <v>0</v>
      </c>
      <c r="L177" s="44">
        <f>SUM(E177:F177)</f>
        <v>0</v>
      </c>
      <c r="M177" s="43">
        <f>RANK(L177,$L$2:$L$180)+SUMPRODUCT(--($L$2:$L$180=L177),--($E$2:$E$180&gt;E177))</f>
        <v>38</v>
      </c>
      <c r="N177" s="43">
        <f>SUM(L177:L180)-MIN(L177:L180)+G177</f>
        <v>0</v>
      </c>
      <c r="O177" s="45">
        <f>RANK(N177,$N$2:$N$180)</f>
        <v>14</v>
      </c>
      <c r="P177" s="43">
        <f>SUM(H177)</f>
        <v>0</v>
      </c>
      <c r="Q177" s="43">
        <f>RANK(P177,$P$2:$P$180)+SUMPRODUCT(--($P$2:$P$180=P177),--($E$2:$E$180&gt;E177))</f>
        <v>38</v>
      </c>
      <c r="R177" s="43">
        <f>SUM(P177:P180)-MIN(P177:P180)+I177</f>
        <v>0</v>
      </c>
      <c r="S177" s="45">
        <f>RANK(R177,$R$2:$R$180)</f>
        <v>14</v>
      </c>
      <c r="T177" s="43">
        <f>SUM(J177)</f>
        <v>0</v>
      </c>
      <c r="U177" s="43">
        <f>RANK(T177,$T$2:$T$180)+SUMPRODUCT(--($T$2:$T$180=T177),--($E$2:$E$180&gt;E177))</f>
        <v>37</v>
      </c>
      <c r="V177" s="43">
        <f>SUM(T177:T180)-MIN(T177:T180)+K177</f>
        <v>0</v>
      </c>
      <c r="W177" s="45">
        <f>RANK(V177,$V$2:$V$180)</f>
        <v>14</v>
      </c>
      <c r="X177" s="43">
        <f>SUM(E177:F177,H177,J177)</f>
        <v>0</v>
      </c>
      <c r="Y177" s="43">
        <f>RANK(X177,$X$2:$X$180)+SUMPRODUCT(--($X$2:$X$180=X177),--($E$2:$E$180&gt;E177))</f>
        <v>38</v>
      </c>
      <c r="Z177" s="43">
        <f>SUM(X177:X180)-MIN(X177:X180)+I177+G177+K177</f>
        <v>0</v>
      </c>
      <c r="AA177" s="45">
        <f>RANK(Z177,$Z$2:$Z$180)</f>
        <v>14</v>
      </c>
    </row>
    <row r="178" spans="1:27" ht="15.75" thickBot="1" x14ac:dyDescent="0.3">
      <c r="A178" s="98"/>
      <c r="B178" s="81"/>
      <c r="C178" s="82">
        <v>36</v>
      </c>
      <c r="D178" s="50" t="s">
        <v>12</v>
      </c>
      <c r="E178" s="51" t="str">
        <f>IF('Written Test'!C143="","",'Written Test'!C143)</f>
        <v/>
      </c>
      <c r="F178" s="51" t="str">
        <f>IF(Identification!C143="","",Identification!C143)</f>
        <v/>
      </c>
      <c r="G178" s="53"/>
      <c r="H178" s="51" t="str">
        <f>IF('QA Test'!C143="","",'QA Test'!C143)</f>
        <v/>
      </c>
      <c r="I178" s="53"/>
      <c r="J178" s="51" t="str">
        <f>IF('Eval. Test'!C143="","",'Eval. Test'!C143)</f>
        <v/>
      </c>
      <c r="K178" s="53"/>
      <c r="L178" s="54">
        <f t="shared" ref="L178:L180" si="245">SUM(E178:F178)</f>
        <v>0</v>
      </c>
      <c r="M178" s="43">
        <f t="shared" ref="M178:M180" si="246">RANK(L178,$L$2:$L$180)+SUMPRODUCT(--($L$2:$L$180=L178),--($E$2:$E$180&gt;E178))</f>
        <v>38</v>
      </c>
      <c r="N178" s="55"/>
      <c r="O178" s="56"/>
      <c r="P178" s="43">
        <f>SUM(H178)</f>
        <v>0</v>
      </c>
      <c r="Q178" s="43">
        <f t="shared" ref="Q178:Q180" si="247">RANK(P178,$P$2:$P$180)+SUMPRODUCT(--($P$2:$P$180=P178),--($E$2:$E$180&gt;E178))</f>
        <v>38</v>
      </c>
      <c r="R178" s="55"/>
      <c r="S178" s="56"/>
      <c r="T178" s="43">
        <f t="shared" ref="T178:T180" si="248">SUM(J178,)</f>
        <v>0</v>
      </c>
      <c r="U178" s="43">
        <f t="shared" ref="U178:U180" si="249">RANK(T178,$T$2:$T$180)+SUMPRODUCT(--($T$2:$T$180=T178),--($E$2:$E$180&gt;E178))</f>
        <v>37</v>
      </c>
      <c r="V178" s="55"/>
      <c r="W178" s="56"/>
      <c r="X178" s="43">
        <f>SUM(E178:F178,H178,J178)</f>
        <v>0</v>
      </c>
      <c r="Y178" s="43">
        <f t="shared" ref="Y178:Y180" si="250">RANK(X178,$X$2:$X$180)+SUMPRODUCT(--($X$2:$X$180=X178),--($E$2:$E$180&gt;E178))</f>
        <v>38</v>
      </c>
      <c r="Z178" s="55"/>
      <c r="AA178" s="56"/>
    </row>
    <row r="179" spans="1:27" ht="15.75" thickBot="1" x14ac:dyDescent="0.3">
      <c r="A179" s="101"/>
      <c r="B179" s="84"/>
      <c r="C179" s="60">
        <v>36</v>
      </c>
      <c r="D179" s="60" t="s">
        <v>13</v>
      </c>
      <c r="E179" s="64" t="str">
        <f>IF('Written Test'!C144="","",'Written Test'!C144)</f>
        <v/>
      </c>
      <c r="F179" s="64" t="str">
        <f>IF(Identification!C144="","",Identification!C144)</f>
        <v/>
      </c>
      <c r="G179" s="63"/>
      <c r="H179" s="64" t="str">
        <f>IF('QA Test'!C144="","",'QA Test'!C144)</f>
        <v/>
      </c>
      <c r="I179" s="63"/>
      <c r="J179" s="64" t="str">
        <f>IF('Eval. Test'!C144="","",'Eval. Test'!C144)</f>
        <v/>
      </c>
      <c r="K179" s="63"/>
      <c r="L179" s="54">
        <f t="shared" si="245"/>
        <v>0</v>
      </c>
      <c r="M179" s="43">
        <f t="shared" si="246"/>
        <v>38</v>
      </c>
      <c r="N179" s="55"/>
      <c r="O179" s="56"/>
      <c r="P179" s="43">
        <f t="shared" ref="P179:P180" si="251">SUM(H179)</f>
        <v>0</v>
      </c>
      <c r="Q179" s="43">
        <f t="shared" si="247"/>
        <v>38</v>
      </c>
      <c r="R179" s="55"/>
      <c r="S179" s="56"/>
      <c r="T179" s="43">
        <f t="shared" si="248"/>
        <v>0</v>
      </c>
      <c r="U179" s="43">
        <f t="shared" si="249"/>
        <v>37</v>
      </c>
      <c r="V179" s="55"/>
      <c r="W179" s="56"/>
      <c r="X179" s="43">
        <f>SUM(E179:F179,H179,J179)</f>
        <v>0</v>
      </c>
      <c r="Y179" s="43">
        <f t="shared" si="250"/>
        <v>38</v>
      </c>
      <c r="Z179" s="55"/>
      <c r="AA179" s="56"/>
    </row>
    <row r="180" spans="1:27" ht="15.75" thickBot="1" x14ac:dyDescent="0.3">
      <c r="A180" s="86"/>
      <c r="B180" s="87"/>
      <c r="C180" s="88">
        <v>36</v>
      </c>
      <c r="D180" s="69" t="s">
        <v>14</v>
      </c>
      <c r="E180" s="51" t="str">
        <f>IF('Written Test'!C145="","",'Written Test'!C145)</f>
        <v/>
      </c>
      <c r="F180" s="51" t="str">
        <f>IF(Identification!C145="","",Identification!C145)</f>
        <v/>
      </c>
      <c r="G180" s="70"/>
      <c r="H180" s="51" t="str">
        <f>IF('QA Test'!C145="","",'QA Test'!C145)</f>
        <v/>
      </c>
      <c r="I180" s="70"/>
      <c r="J180" s="51" t="str">
        <f>IF('Eval. Test'!C145="","",'Eval. Test'!C145)</f>
        <v/>
      </c>
      <c r="K180" s="70"/>
      <c r="L180" s="71">
        <f t="shared" si="245"/>
        <v>0</v>
      </c>
      <c r="M180" s="43">
        <f t="shared" si="246"/>
        <v>38</v>
      </c>
      <c r="N180" s="72"/>
      <c r="O180" s="73"/>
      <c r="P180" s="43">
        <f t="shared" si="251"/>
        <v>0</v>
      </c>
      <c r="Q180" s="43">
        <f t="shared" si="247"/>
        <v>38</v>
      </c>
      <c r="R180" s="72"/>
      <c r="S180" s="73"/>
      <c r="T180" s="43">
        <f t="shared" si="248"/>
        <v>0</v>
      </c>
      <c r="U180" s="43">
        <f t="shared" si="249"/>
        <v>37</v>
      </c>
      <c r="V180" s="72"/>
      <c r="W180" s="73"/>
      <c r="X180" s="43">
        <f>SUM(E180:F180,H180,J180)</f>
        <v>0</v>
      </c>
      <c r="Y180" s="43">
        <f t="shared" si="250"/>
        <v>38</v>
      </c>
      <c r="Z180" s="72"/>
      <c r="AA180" s="73"/>
    </row>
  </sheetData>
  <sheetProtection password="DB3F" sheet="1" objects="1" scenarios="1" formatCells="0" formatColumns="0"/>
  <mergeCells count="35">
    <mergeCell ref="A31:AA31"/>
    <mergeCell ref="A6:AA6"/>
    <mergeCell ref="A11:AA11"/>
    <mergeCell ref="A16:AA16"/>
    <mergeCell ref="A21:Z21"/>
    <mergeCell ref="A26:AA26"/>
    <mergeCell ref="A36:AA36"/>
    <mergeCell ref="A41:AA41"/>
    <mergeCell ref="A46:AA46"/>
    <mergeCell ref="A51:AA51"/>
    <mergeCell ref="A56:AA56"/>
    <mergeCell ref="A146:AA146"/>
    <mergeCell ref="A151:AA151"/>
    <mergeCell ref="A96:AA96"/>
    <mergeCell ref="A101:AA101"/>
    <mergeCell ref="A106:AA106"/>
    <mergeCell ref="A111:AA111"/>
    <mergeCell ref="A116:AA116"/>
    <mergeCell ref="A121:AA121"/>
    <mergeCell ref="A61:AA61"/>
    <mergeCell ref="A126:AA126"/>
    <mergeCell ref="A131:AA131"/>
    <mergeCell ref="A136:AA136"/>
    <mergeCell ref="A141:AA141"/>
    <mergeCell ref="A66:AA66"/>
    <mergeCell ref="A71:AA71"/>
    <mergeCell ref="A76:AA76"/>
    <mergeCell ref="A81:AA81"/>
    <mergeCell ref="A86:AA86"/>
    <mergeCell ref="A91:Z91"/>
    <mergeCell ref="A156:AA156"/>
    <mergeCell ref="A161:AA161"/>
    <mergeCell ref="A166:AA166"/>
    <mergeCell ref="A171:AA171"/>
    <mergeCell ref="A176:AA176"/>
  </mergeCells>
  <conditionalFormatting sqref="M1:M1048576 Q1:Q1048576 U1:U1048576 Y1:Y1048576">
    <cfRule type="cellIs" dxfId="11" priority="4" operator="equal">
      <formula>1</formula>
    </cfRule>
    <cfRule type="cellIs" dxfId="10" priority="5" operator="equal">
      <formula>2</formula>
    </cfRule>
    <cfRule type="cellIs" dxfId="9" priority="6" operator="equal">
      <formula>3</formula>
    </cfRule>
    <cfRule type="cellIs" dxfId="8" priority="7" operator="equal">
      <formula>4</formula>
    </cfRule>
    <cfRule type="cellIs" dxfId="7" priority="8" operator="equal">
      <formula>5</formula>
    </cfRule>
    <cfRule type="cellIs" dxfId="6" priority="9" operator="equal">
      <formula>6</formula>
    </cfRule>
    <cfRule type="cellIs" dxfId="5" priority="10" operator="equal">
      <formula>7</formula>
    </cfRule>
    <cfRule type="cellIs" dxfId="4" priority="11" operator="equal">
      <formula>8</formula>
    </cfRule>
    <cfRule type="cellIs" dxfId="3" priority="12" operator="equal">
      <formula>9</formula>
    </cfRule>
    <cfRule type="cellIs" dxfId="2" priority="13" operator="equal">
      <formula>10</formula>
    </cfRule>
    <cfRule type="cellIs" dxfId="1" priority="14" operator="equal">
      <formula>11</formula>
    </cfRule>
  </conditionalFormatting>
  <conditionalFormatting sqref="AC1:AC1048576">
    <cfRule type="duplicateValues" dxfId="0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23" workbookViewId="0">
      <selection activeCell="C53" sqref="C53"/>
    </sheetView>
  </sheetViews>
  <sheetFormatPr defaultRowHeight="15" x14ac:dyDescent="0.25"/>
  <cols>
    <col min="1" max="1" width="4.5703125" bestFit="1" customWidth="1"/>
    <col min="2" max="2" width="3.5703125" customWidth="1"/>
    <col min="3" max="3" width="4.28515625" customWidth="1"/>
    <col min="257" max="257" width="4.5703125" bestFit="1" customWidth="1"/>
    <col min="258" max="258" width="3.5703125" customWidth="1"/>
    <col min="259" max="259" width="4.28515625" customWidth="1"/>
    <col min="513" max="513" width="4.5703125" bestFit="1" customWidth="1"/>
    <col min="514" max="514" width="3.5703125" customWidth="1"/>
    <col min="515" max="515" width="4.28515625" customWidth="1"/>
    <col min="769" max="769" width="4.5703125" bestFit="1" customWidth="1"/>
    <col min="770" max="770" width="3.5703125" customWidth="1"/>
    <col min="771" max="771" width="4.28515625" customWidth="1"/>
    <col min="1025" max="1025" width="4.5703125" bestFit="1" customWidth="1"/>
    <col min="1026" max="1026" width="3.5703125" customWidth="1"/>
    <col min="1027" max="1027" width="4.28515625" customWidth="1"/>
    <col min="1281" max="1281" width="4.5703125" bestFit="1" customWidth="1"/>
    <col min="1282" max="1282" width="3.5703125" customWidth="1"/>
    <col min="1283" max="1283" width="4.28515625" customWidth="1"/>
    <col min="1537" max="1537" width="4.5703125" bestFit="1" customWidth="1"/>
    <col min="1538" max="1538" width="3.5703125" customWidth="1"/>
    <col min="1539" max="1539" width="4.28515625" customWidth="1"/>
    <col min="1793" max="1793" width="4.5703125" bestFit="1" customWidth="1"/>
    <col min="1794" max="1794" width="3.5703125" customWidth="1"/>
    <col min="1795" max="1795" width="4.28515625" customWidth="1"/>
    <col min="2049" max="2049" width="4.5703125" bestFit="1" customWidth="1"/>
    <col min="2050" max="2050" width="3.5703125" customWidth="1"/>
    <col min="2051" max="2051" width="4.28515625" customWidth="1"/>
    <col min="2305" max="2305" width="4.5703125" bestFit="1" customWidth="1"/>
    <col min="2306" max="2306" width="3.5703125" customWidth="1"/>
    <col min="2307" max="2307" width="4.28515625" customWidth="1"/>
    <col min="2561" max="2561" width="4.5703125" bestFit="1" customWidth="1"/>
    <col min="2562" max="2562" width="3.5703125" customWidth="1"/>
    <col min="2563" max="2563" width="4.28515625" customWidth="1"/>
    <col min="2817" max="2817" width="4.5703125" bestFit="1" customWidth="1"/>
    <col min="2818" max="2818" width="3.5703125" customWidth="1"/>
    <col min="2819" max="2819" width="4.28515625" customWidth="1"/>
    <col min="3073" max="3073" width="4.5703125" bestFit="1" customWidth="1"/>
    <col min="3074" max="3074" width="3.5703125" customWidth="1"/>
    <col min="3075" max="3075" width="4.28515625" customWidth="1"/>
    <col min="3329" max="3329" width="4.5703125" bestFit="1" customWidth="1"/>
    <col min="3330" max="3330" width="3.5703125" customWidth="1"/>
    <col min="3331" max="3331" width="4.28515625" customWidth="1"/>
    <col min="3585" max="3585" width="4.5703125" bestFit="1" customWidth="1"/>
    <col min="3586" max="3586" width="3.5703125" customWidth="1"/>
    <col min="3587" max="3587" width="4.28515625" customWidth="1"/>
    <col min="3841" max="3841" width="4.5703125" bestFit="1" customWidth="1"/>
    <col min="3842" max="3842" width="3.5703125" customWidth="1"/>
    <col min="3843" max="3843" width="4.28515625" customWidth="1"/>
    <col min="4097" max="4097" width="4.5703125" bestFit="1" customWidth="1"/>
    <col min="4098" max="4098" width="3.5703125" customWidth="1"/>
    <col min="4099" max="4099" width="4.28515625" customWidth="1"/>
    <col min="4353" max="4353" width="4.5703125" bestFit="1" customWidth="1"/>
    <col min="4354" max="4354" width="3.5703125" customWidth="1"/>
    <col min="4355" max="4355" width="4.28515625" customWidth="1"/>
    <col min="4609" max="4609" width="4.5703125" bestFit="1" customWidth="1"/>
    <col min="4610" max="4610" width="3.5703125" customWidth="1"/>
    <col min="4611" max="4611" width="4.28515625" customWidth="1"/>
    <col min="4865" max="4865" width="4.5703125" bestFit="1" customWidth="1"/>
    <col min="4866" max="4866" width="3.5703125" customWidth="1"/>
    <col min="4867" max="4867" width="4.28515625" customWidth="1"/>
    <col min="5121" max="5121" width="4.5703125" bestFit="1" customWidth="1"/>
    <col min="5122" max="5122" width="3.5703125" customWidth="1"/>
    <col min="5123" max="5123" width="4.28515625" customWidth="1"/>
    <col min="5377" max="5377" width="4.5703125" bestFit="1" customWidth="1"/>
    <col min="5378" max="5378" width="3.5703125" customWidth="1"/>
    <col min="5379" max="5379" width="4.28515625" customWidth="1"/>
    <col min="5633" max="5633" width="4.5703125" bestFit="1" customWidth="1"/>
    <col min="5634" max="5634" width="3.5703125" customWidth="1"/>
    <col min="5635" max="5635" width="4.28515625" customWidth="1"/>
    <col min="5889" max="5889" width="4.5703125" bestFit="1" customWidth="1"/>
    <col min="5890" max="5890" width="3.5703125" customWidth="1"/>
    <col min="5891" max="5891" width="4.28515625" customWidth="1"/>
    <col min="6145" max="6145" width="4.5703125" bestFit="1" customWidth="1"/>
    <col min="6146" max="6146" width="3.5703125" customWidth="1"/>
    <col min="6147" max="6147" width="4.28515625" customWidth="1"/>
    <col min="6401" max="6401" width="4.5703125" bestFit="1" customWidth="1"/>
    <col min="6402" max="6402" width="3.5703125" customWidth="1"/>
    <col min="6403" max="6403" width="4.28515625" customWidth="1"/>
    <col min="6657" max="6657" width="4.5703125" bestFit="1" customWidth="1"/>
    <col min="6658" max="6658" width="3.5703125" customWidth="1"/>
    <col min="6659" max="6659" width="4.28515625" customWidth="1"/>
    <col min="6913" max="6913" width="4.5703125" bestFit="1" customWidth="1"/>
    <col min="6914" max="6914" width="3.5703125" customWidth="1"/>
    <col min="6915" max="6915" width="4.28515625" customWidth="1"/>
    <col min="7169" max="7169" width="4.5703125" bestFit="1" customWidth="1"/>
    <col min="7170" max="7170" width="3.5703125" customWidth="1"/>
    <col min="7171" max="7171" width="4.28515625" customWidth="1"/>
    <col min="7425" max="7425" width="4.5703125" bestFit="1" customWidth="1"/>
    <col min="7426" max="7426" width="3.5703125" customWidth="1"/>
    <col min="7427" max="7427" width="4.28515625" customWidth="1"/>
    <col min="7681" max="7681" width="4.5703125" bestFit="1" customWidth="1"/>
    <col min="7682" max="7682" width="3.5703125" customWidth="1"/>
    <col min="7683" max="7683" width="4.28515625" customWidth="1"/>
    <col min="7937" max="7937" width="4.5703125" bestFit="1" customWidth="1"/>
    <col min="7938" max="7938" width="3.5703125" customWidth="1"/>
    <col min="7939" max="7939" width="4.28515625" customWidth="1"/>
    <col min="8193" max="8193" width="4.5703125" bestFit="1" customWidth="1"/>
    <col min="8194" max="8194" width="3.5703125" customWidth="1"/>
    <col min="8195" max="8195" width="4.28515625" customWidth="1"/>
    <col min="8449" max="8449" width="4.5703125" bestFit="1" customWidth="1"/>
    <col min="8450" max="8450" width="3.5703125" customWidth="1"/>
    <col min="8451" max="8451" width="4.28515625" customWidth="1"/>
    <col min="8705" max="8705" width="4.5703125" bestFit="1" customWidth="1"/>
    <col min="8706" max="8706" width="3.5703125" customWidth="1"/>
    <col min="8707" max="8707" width="4.28515625" customWidth="1"/>
    <col min="8961" max="8961" width="4.5703125" bestFit="1" customWidth="1"/>
    <col min="8962" max="8962" width="3.5703125" customWidth="1"/>
    <col min="8963" max="8963" width="4.28515625" customWidth="1"/>
    <col min="9217" max="9217" width="4.5703125" bestFit="1" customWidth="1"/>
    <col min="9218" max="9218" width="3.5703125" customWidth="1"/>
    <col min="9219" max="9219" width="4.28515625" customWidth="1"/>
    <col min="9473" max="9473" width="4.5703125" bestFit="1" customWidth="1"/>
    <col min="9474" max="9474" width="3.5703125" customWidth="1"/>
    <col min="9475" max="9475" width="4.28515625" customWidth="1"/>
    <col min="9729" max="9729" width="4.5703125" bestFit="1" customWidth="1"/>
    <col min="9730" max="9730" width="3.5703125" customWidth="1"/>
    <col min="9731" max="9731" width="4.28515625" customWidth="1"/>
    <col min="9985" max="9985" width="4.5703125" bestFit="1" customWidth="1"/>
    <col min="9986" max="9986" width="3.5703125" customWidth="1"/>
    <col min="9987" max="9987" width="4.28515625" customWidth="1"/>
    <col min="10241" max="10241" width="4.5703125" bestFit="1" customWidth="1"/>
    <col min="10242" max="10242" width="3.5703125" customWidth="1"/>
    <col min="10243" max="10243" width="4.28515625" customWidth="1"/>
    <col min="10497" max="10497" width="4.5703125" bestFit="1" customWidth="1"/>
    <col min="10498" max="10498" width="3.5703125" customWidth="1"/>
    <col min="10499" max="10499" width="4.28515625" customWidth="1"/>
    <col min="10753" max="10753" width="4.5703125" bestFit="1" customWidth="1"/>
    <col min="10754" max="10754" width="3.5703125" customWidth="1"/>
    <col min="10755" max="10755" width="4.28515625" customWidth="1"/>
    <col min="11009" max="11009" width="4.5703125" bestFit="1" customWidth="1"/>
    <col min="11010" max="11010" width="3.5703125" customWidth="1"/>
    <col min="11011" max="11011" width="4.28515625" customWidth="1"/>
    <col min="11265" max="11265" width="4.5703125" bestFit="1" customWidth="1"/>
    <col min="11266" max="11266" width="3.5703125" customWidth="1"/>
    <col min="11267" max="11267" width="4.28515625" customWidth="1"/>
    <col min="11521" max="11521" width="4.5703125" bestFit="1" customWidth="1"/>
    <col min="11522" max="11522" width="3.5703125" customWidth="1"/>
    <col min="11523" max="11523" width="4.28515625" customWidth="1"/>
    <col min="11777" max="11777" width="4.5703125" bestFit="1" customWidth="1"/>
    <col min="11778" max="11778" width="3.5703125" customWidth="1"/>
    <col min="11779" max="11779" width="4.28515625" customWidth="1"/>
    <col min="12033" max="12033" width="4.5703125" bestFit="1" customWidth="1"/>
    <col min="12034" max="12034" width="3.5703125" customWidth="1"/>
    <col min="12035" max="12035" width="4.28515625" customWidth="1"/>
    <col min="12289" max="12289" width="4.5703125" bestFit="1" customWidth="1"/>
    <col min="12290" max="12290" width="3.5703125" customWidth="1"/>
    <col min="12291" max="12291" width="4.28515625" customWidth="1"/>
    <col min="12545" max="12545" width="4.5703125" bestFit="1" customWidth="1"/>
    <col min="12546" max="12546" width="3.5703125" customWidth="1"/>
    <col min="12547" max="12547" width="4.28515625" customWidth="1"/>
    <col min="12801" max="12801" width="4.5703125" bestFit="1" customWidth="1"/>
    <col min="12802" max="12802" width="3.5703125" customWidth="1"/>
    <col min="12803" max="12803" width="4.28515625" customWidth="1"/>
    <col min="13057" max="13057" width="4.5703125" bestFit="1" customWidth="1"/>
    <col min="13058" max="13058" width="3.5703125" customWidth="1"/>
    <col min="13059" max="13059" width="4.28515625" customWidth="1"/>
    <col min="13313" max="13313" width="4.5703125" bestFit="1" customWidth="1"/>
    <col min="13314" max="13314" width="3.5703125" customWidth="1"/>
    <col min="13315" max="13315" width="4.28515625" customWidth="1"/>
    <col min="13569" max="13569" width="4.5703125" bestFit="1" customWidth="1"/>
    <col min="13570" max="13570" width="3.5703125" customWidth="1"/>
    <col min="13571" max="13571" width="4.28515625" customWidth="1"/>
    <col min="13825" max="13825" width="4.5703125" bestFit="1" customWidth="1"/>
    <col min="13826" max="13826" width="3.5703125" customWidth="1"/>
    <col min="13827" max="13827" width="4.28515625" customWidth="1"/>
    <col min="14081" max="14081" width="4.5703125" bestFit="1" customWidth="1"/>
    <col min="14082" max="14082" width="3.5703125" customWidth="1"/>
    <col min="14083" max="14083" width="4.28515625" customWidth="1"/>
    <col min="14337" max="14337" width="4.5703125" bestFit="1" customWidth="1"/>
    <col min="14338" max="14338" width="3.5703125" customWidth="1"/>
    <col min="14339" max="14339" width="4.28515625" customWidth="1"/>
    <col min="14593" max="14593" width="4.5703125" bestFit="1" customWidth="1"/>
    <col min="14594" max="14594" width="3.5703125" customWidth="1"/>
    <col min="14595" max="14595" width="4.28515625" customWidth="1"/>
    <col min="14849" max="14849" width="4.5703125" bestFit="1" customWidth="1"/>
    <col min="14850" max="14850" width="3.5703125" customWidth="1"/>
    <col min="14851" max="14851" width="4.28515625" customWidth="1"/>
    <col min="15105" max="15105" width="4.5703125" bestFit="1" customWidth="1"/>
    <col min="15106" max="15106" width="3.5703125" customWidth="1"/>
    <col min="15107" max="15107" width="4.28515625" customWidth="1"/>
    <col min="15361" max="15361" width="4.5703125" bestFit="1" customWidth="1"/>
    <col min="15362" max="15362" width="3.5703125" customWidth="1"/>
    <col min="15363" max="15363" width="4.28515625" customWidth="1"/>
    <col min="15617" max="15617" width="4.5703125" bestFit="1" customWidth="1"/>
    <col min="15618" max="15618" width="3.5703125" customWidth="1"/>
    <col min="15619" max="15619" width="4.28515625" customWidth="1"/>
    <col min="15873" max="15873" width="4.5703125" bestFit="1" customWidth="1"/>
    <col min="15874" max="15874" width="3.5703125" customWidth="1"/>
    <col min="15875" max="15875" width="4.28515625" customWidth="1"/>
    <col min="16129" max="16129" width="4.5703125" bestFit="1" customWidth="1"/>
    <col min="16130" max="16130" width="3.5703125" customWidth="1"/>
    <col min="16131" max="16131" width="4.28515625" customWidth="1"/>
  </cols>
  <sheetData>
    <row r="1" spans="1:4" ht="47.45" thickBot="1" x14ac:dyDescent="0.55000000000000004">
      <c r="A1" s="2"/>
      <c r="B1" s="3"/>
      <c r="C1" s="4" t="s">
        <v>2</v>
      </c>
    </row>
    <row r="2" spans="1:4" ht="14.45" x14ac:dyDescent="0.5">
      <c r="A2" s="7">
        <v>1</v>
      </c>
      <c r="B2" s="7" t="s">
        <v>11</v>
      </c>
      <c r="C2" s="8">
        <v>40</v>
      </c>
    </row>
    <row r="3" spans="1:4" ht="14.45" x14ac:dyDescent="0.5">
      <c r="A3" s="9">
        <v>1</v>
      </c>
      <c r="B3" s="10" t="s">
        <v>12</v>
      </c>
      <c r="C3" s="11"/>
    </row>
    <row r="4" spans="1:4" ht="14.45" x14ac:dyDescent="0.5">
      <c r="A4" s="12">
        <v>1</v>
      </c>
      <c r="B4" s="12" t="s">
        <v>13</v>
      </c>
      <c r="C4" s="13"/>
    </row>
    <row r="5" spans="1:4" ht="14.65" thickBot="1" x14ac:dyDescent="0.55000000000000004">
      <c r="A5" s="14">
        <v>1</v>
      </c>
      <c r="B5" s="15" t="s">
        <v>14</v>
      </c>
      <c r="C5" s="16"/>
    </row>
    <row r="6" spans="1:4" ht="14.45" x14ac:dyDescent="0.5">
      <c r="A6" s="7">
        <v>2</v>
      </c>
      <c r="B6" s="7" t="s">
        <v>11</v>
      </c>
      <c r="C6" s="8">
        <v>46</v>
      </c>
    </row>
    <row r="7" spans="1:4" ht="14.45" x14ac:dyDescent="0.5">
      <c r="A7" s="17">
        <v>2</v>
      </c>
      <c r="B7" s="10" t="s">
        <v>12</v>
      </c>
      <c r="C7" s="11"/>
    </row>
    <row r="8" spans="1:4" ht="14.45" x14ac:dyDescent="0.5">
      <c r="A8" s="12">
        <v>2</v>
      </c>
      <c r="B8" s="12" t="s">
        <v>13</v>
      </c>
      <c r="C8" s="13"/>
    </row>
    <row r="9" spans="1:4" ht="14.65" thickBot="1" x14ac:dyDescent="0.55000000000000004">
      <c r="A9" s="18">
        <v>2</v>
      </c>
      <c r="B9" s="15" t="s">
        <v>14</v>
      </c>
      <c r="C9" s="16"/>
    </row>
    <row r="10" spans="1:4" ht="14.45" x14ac:dyDescent="0.5">
      <c r="A10" s="7">
        <v>3</v>
      </c>
      <c r="B10" s="7" t="s">
        <v>11</v>
      </c>
      <c r="C10" s="8">
        <v>36</v>
      </c>
    </row>
    <row r="11" spans="1:4" ht="14.45" x14ac:dyDescent="0.5">
      <c r="A11" s="17">
        <v>3</v>
      </c>
      <c r="B11" s="10" t="s">
        <v>12</v>
      </c>
      <c r="C11" s="11">
        <v>44</v>
      </c>
    </row>
    <row r="12" spans="1:4" ht="14.45" x14ac:dyDescent="0.5">
      <c r="A12" s="12">
        <v>3</v>
      </c>
      <c r="B12" s="12" t="s">
        <v>13</v>
      </c>
      <c r="C12" s="13">
        <v>28</v>
      </c>
    </row>
    <row r="13" spans="1:4" ht="14.65" thickBot="1" x14ac:dyDescent="0.55000000000000004">
      <c r="A13" s="18">
        <v>3</v>
      </c>
      <c r="B13" s="15" t="s">
        <v>14</v>
      </c>
      <c r="C13" s="16">
        <v>30</v>
      </c>
    </row>
    <row r="14" spans="1:4" ht="14.45" x14ac:dyDescent="0.5">
      <c r="A14" s="7">
        <v>4</v>
      </c>
      <c r="B14" s="7" t="s">
        <v>11</v>
      </c>
      <c r="C14" s="19"/>
    </row>
    <row r="15" spans="1:4" ht="14.45" x14ac:dyDescent="0.5">
      <c r="A15" s="17">
        <v>4</v>
      </c>
      <c r="B15" s="20" t="s">
        <v>12</v>
      </c>
      <c r="C15" s="11"/>
      <c r="D15" s="23"/>
    </row>
    <row r="16" spans="1:4" ht="14.45" x14ac:dyDescent="0.5">
      <c r="A16" s="12">
        <v>4</v>
      </c>
      <c r="B16" s="12" t="s">
        <v>13</v>
      </c>
      <c r="C16" s="21">
        <v>18</v>
      </c>
    </row>
    <row r="17" spans="1:3" ht="14.65" thickBot="1" x14ac:dyDescent="0.55000000000000004">
      <c r="A17" s="18">
        <v>4</v>
      </c>
      <c r="B17" s="15" t="s">
        <v>14</v>
      </c>
      <c r="C17" s="27"/>
    </row>
    <row r="18" spans="1:3" ht="14.45" x14ac:dyDescent="0.5">
      <c r="A18" s="7">
        <v>5</v>
      </c>
      <c r="B18" s="24" t="s">
        <v>11</v>
      </c>
      <c r="C18" s="8">
        <v>38</v>
      </c>
    </row>
    <row r="19" spans="1:3" ht="14.45" x14ac:dyDescent="0.5">
      <c r="A19" s="17">
        <v>5</v>
      </c>
      <c r="B19" s="20" t="s">
        <v>12</v>
      </c>
      <c r="C19" s="11">
        <v>32</v>
      </c>
    </row>
    <row r="20" spans="1:3" ht="14.45" x14ac:dyDescent="0.5">
      <c r="A20" s="12">
        <v>5</v>
      </c>
      <c r="B20" s="25" t="s">
        <v>13</v>
      </c>
      <c r="C20" s="13">
        <v>38</v>
      </c>
    </row>
    <row r="21" spans="1:3" ht="15.75" thickBot="1" x14ac:dyDescent="0.3">
      <c r="A21" s="18">
        <v>5</v>
      </c>
      <c r="B21" s="26" t="s">
        <v>14</v>
      </c>
      <c r="C21" s="16"/>
    </row>
    <row r="22" spans="1:3" x14ac:dyDescent="0.25">
      <c r="A22" s="22">
        <v>6</v>
      </c>
      <c r="B22" s="24" t="s">
        <v>11</v>
      </c>
      <c r="C22" s="8">
        <v>36</v>
      </c>
    </row>
    <row r="23" spans="1:3" x14ac:dyDescent="0.25">
      <c r="A23" s="17">
        <v>6</v>
      </c>
      <c r="B23" s="20" t="s">
        <v>12</v>
      </c>
      <c r="C23" s="11">
        <v>34</v>
      </c>
    </row>
    <row r="24" spans="1:3" x14ac:dyDescent="0.25">
      <c r="A24" s="12">
        <v>6</v>
      </c>
      <c r="B24" s="25" t="s">
        <v>13</v>
      </c>
      <c r="C24" s="13">
        <v>26</v>
      </c>
    </row>
    <row r="25" spans="1:3" ht="15.75" thickBot="1" x14ac:dyDescent="0.3">
      <c r="A25" s="18">
        <v>6</v>
      </c>
      <c r="B25" s="26" t="s">
        <v>14</v>
      </c>
      <c r="C25" s="16">
        <v>28</v>
      </c>
    </row>
    <row r="26" spans="1:3" x14ac:dyDescent="0.25">
      <c r="A26" s="7">
        <v>7</v>
      </c>
      <c r="B26" s="24" t="s">
        <v>11</v>
      </c>
      <c r="C26" s="8">
        <v>22</v>
      </c>
    </row>
    <row r="27" spans="1:3" x14ac:dyDescent="0.25">
      <c r="A27" s="17">
        <v>7</v>
      </c>
      <c r="B27" s="20" t="s">
        <v>12</v>
      </c>
      <c r="C27" s="11"/>
    </row>
    <row r="28" spans="1:3" x14ac:dyDescent="0.25">
      <c r="A28" s="12">
        <v>7</v>
      </c>
      <c r="B28" s="25" t="s">
        <v>13</v>
      </c>
      <c r="C28" s="13"/>
    </row>
    <row r="29" spans="1:3" ht="15.75" thickBot="1" x14ac:dyDescent="0.3">
      <c r="A29" s="18">
        <v>7</v>
      </c>
      <c r="B29" s="26" t="s">
        <v>14</v>
      </c>
      <c r="C29" s="16"/>
    </row>
    <row r="30" spans="1:3" x14ac:dyDescent="0.25">
      <c r="A30" s="7">
        <v>8</v>
      </c>
      <c r="B30" s="24" t="s">
        <v>11</v>
      </c>
      <c r="C30" s="19">
        <v>44</v>
      </c>
    </row>
    <row r="31" spans="1:3" x14ac:dyDescent="0.25">
      <c r="A31" s="17">
        <v>8</v>
      </c>
      <c r="B31" s="20" t="s">
        <v>12</v>
      </c>
      <c r="C31" s="11">
        <v>26</v>
      </c>
    </row>
    <row r="32" spans="1:3" x14ac:dyDescent="0.25">
      <c r="A32" s="12">
        <v>8</v>
      </c>
      <c r="B32" s="25" t="s">
        <v>13</v>
      </c>
      <c r="C32" s="21">
        <v>40</v>
      </c>
    </row>
    <row r="33" spans="1:3" ht="15.75" thickBot="1" x14ac:dyDescent="0.3">
      <c r="A33" s="18">
        <v>8</v>
      </c>
      <c r="B33" s="26" t="s">
        <v>14</v>
      </c>
      <c r="C33" s="27">
        <v>32</v>
      </c>
    </row>
    <row r="34" spans="1:3" x14ac:dyDescent="0.25">
      <c r="A34" s="7">
        <v>9</v>
      </c>
      <c r="B34" s="24" t="s">
        <v>11</v>
      </c>
      <c r="C34" s="8">
        <v>34</v>
      </c>
    </row>
    <row r="35" spans="1:3" x14ac:dyDescent="0.25">
      <c r="A35" s="17">
        <v>9</v>
      </c>
      <c r="B35" s="20" t="s">
        <v>12</v>
      </c>
      <c r="C35" s="11">
        <v>36</v>
      </c>
    </row>
    <row r="36" spans="1:3" x14ac:dyDescent="0.25">
      <c r="A36" s="12">
        <v>9</v>
      </c>
      <c r="B36" s="25" t="s">
        <v>13</v>
      </c>
      <c r="C36" s="13">
        <v>34</v>
      </c>
    </row>
    <row r="37" spans="1:3" ht="15.75" thickBot="1" x14ac:dyDescent="0.3">
      <c r="A37" s="18">
        <v>9</v>
      </c>
      <c r="B37" s="26" t="s">
        <v>14</v>
      </c>
      <c r="C37" s="16">
        <v>32</v>
      </c>
    </row>
    <row r="38" spans="1:3" x14ac:dyDescent="0.25">
      <c r="A38" s="7">
        <v>10</v>
      </c>
      <c r="B38" s="24" t="s">
        <v>11</v>
      </c>
      <c r="C38" s="8">
        <v>38</v>
      </c>
    </row>
    <row r="39" spans="1:3" x14ac:dyDescent="0.25">
      <c r="A39" s="17">
        <v>10</v>
      </c>
      <c r="B39" s="20" t="s">
        <v>12</v>
      </c>
      <c r="C39" s="11">
        <v>32</v>
      </c>
    </row>
    <row r="40" spans="1:3" x14ac:dyDescent="0.25">
      <c r="A40" s="12">
        <v>10</v>
      </c>
      <c r="B40" s="25" t="s">
        <v>13</v>
      </c>
      <c r="C40" s="13">
        <v>20</v>
      </c>
    </row>
    <row r="41" spans="1:3" ht="15.75" thickBot="1" x14ac:dyDescent="0.3">
      <c r="A41" s="18">
        <v>10</v>
      </c>
      <c r="B41" s="26" t="s">
        <v>14</v>
      </c>
      <c r="C41" s="16">
        <v>24</v>
      </c>
    </row>
    <row r="42" spans="1:3" x14ac:dyDescent="0.25">
      <c r="A42" s="7">
        <v>11</v>
      </c>
      <c r="B42" s="24" t="s">
        <v>11</v>
      </c>
      <c r="C42" s="8">
        <v>34</v>
      </c>
    </row>
    <row r="43" spans="1:3" x14ac:dyDescent="0.25">
      <c r="A43" s="17">
        <v>11</v>
      </c>
      <c r="B43" s="20" t="s">
        <v>12</v>
      </c>
      <c r="C43" s="11">
        <v>42</v>
      </c>
    </row>
    <row r="44" spans="1:3" x14ac:dyDescent="0.25">
      <c r="A44" s="12">
        <v>11</v>
      </c>
      <c r="B44" s="25" t="s">
        <v>13</v>
      </c>
      <c r="C44" s="13">
        <v>32</v>
      </c>
    </row>
    <row r="45" spans="1:3" ht="15.75" thickBot="1" x14ac:dyDescent="0.3">
      <c r="A45" s="18">
        <v>11</v>
      </c>
      <c r="B45" s="26" t="s">
        <v>14</v>
      </c>
      <c r="C45" s="16">
        <v>26</v>
      </c>
    </row>
    <row r="46" spans="1:3" x14ac:dyDescent="0.25">
      <c r="A46" s="7">
        <v>12</v>
      </c>
      <c r="B46" s="24" t="s">
        <v>11</v>
      </c>
      <c r="C46" s="19">
        <v>28</v>
      </c>
    </row>
    <row r="47" spans="1:3" x14ac:dyDescent="0.25">
      <c r="A47" s="17">
        <v>12</v>
      </c>
      <c r="B47" s="20" t="s">
        <v>12</v>
      </c>
      <c r="C47" s="11">
        <v>34</v>
      </c>
    </row>
    <row r="48" spans="1:3" x14ac:dyDescent="0.25">
      <c r="A48" s="12">
        <v>12</v>
      </c>
      <c r="B48" s="25" t="s">
        <v>13</v>
      </c>
      <c r="C48" s="21">
        <v>28</v>
      </c>
    </row>
    <row r="49" spans="1:3" ht="15.75" thickBot="1" x14ac:dyDescent="0.3">
      <c r="A49" s="18">
        <v>12</v>
      </c>
      <c r="B49" s="26" t="s">
        <v>14</v>
      </c>
      <c r="C49" s="27"/>
    </row>
    <row r="50" spans="1:3" x14ac:dyDescent="0.25">
      <c r="A50" s="7">
        <v>13</v>
      </c>
      <c r="B50" s="24" t="s">
        <v>11</v>
      </c>
      <c r="C50" s="8">
        <v>36</v>
      </c>
    </row>
    <row r="51" spans="1:3" x14ac:dyDescent="0.25">
      <c r="A51" s="17">
        <v>13</v>
      </c>
      <c r="B51" s="20" t="s">
        <v>12</v>
      </c>
      <c r="C51" s="11">
        <v>44</v>
      </c>
    </row>
    <row r="52" spans="1:3" x14ac:dyDescent="0.25">
      <c r="A52" s="12">
        <v>13</v>
      </c>
      <c r="B52" s="25" t="s">
        <v>13</v>
      </c>
      <c r="C52" s="13">
        <v>36</v>
      </c>
    </row>
    <row r="53" spans="1:3" ht="15.75" thickBot="1" x14ac:dyDescent="0.3">
      <c r="A53" s="18">
        <v>13</v>
      </c>
      <c r="B53" s="26" t="s">
        <v>14</v>
      </c>
      <c r="C53" s="16"/>
    </row>
    <row r="54" spans="1:3" x14ac:dyDescent="0.25">
      <c r="A54" s="7">
        <v>14</v>
      </c>
      <c r="B54" s="24" t="s">
        <v>11</v>
      </c>
      <c r="C54" s="8"/>
    </row>
    <row r="55" spans="1:3" x14ac:dyDescent="0.25">
      <c r="A55" s="17">
        <v>14</v>
      </c>
      <c r="B55" s="20" t="s">
        <v>12</v>
      </c>
      <c r="C55" s="11"/>
    </row>
    <row r="56" spans="1:3" x14ac:dyDescent="0.25">
      <c r="A56" s="12">
        <v>14</v>
      </c>
      <c r="B56" s="25" t="s">
        <v>13</v>
      </c>
      <c r="C56" s="13"/>
    </row>
    <row r="57" spans="1:3" ht="15.75" thickBot="1" x14ac:dyDescent="0.3">
      <c r="A57" s="18">
        <v>14</v>
      </c>
      <c r="B57" s="26" t="s">
        <v>14</v>
      </c>
      <c r="C57" s="16"/>
    </row>
    <row r="58" spans="1:3" x14ac:dyDescent="0.25">
      <c r="A58" s="7">
        <v>15</v>
      </c>
      <c r="B58" s="24" t="s">
        <v>11</v>
      </c>
      <c r="C58" s="8"/>
    </row>
    <row r="59" spans="1:3" x14ac:dyDescent="0.25">
      <c r="A59" s="17">
        <v>15</v>
      </c>
      <c r="B59" s="20" t="s">
        <v>12</v>
      </c>
      <c r="C59" s="11"/>
    </row>
    <row r="60" spans="1:3" x14ac:dyDescent="0.25">
      <c r="A60" s="12">
        <v>15</v>
      </c>
      <c r="B60" s="25" t="s">
        <v>13</v>
      </c>
      <c r="C60" s="13"/>
    </row>
    <row r="61" spans="1:3" ht="15.75" thickBot="1" x14ac:dyDescent="0.3">
      <c r="A61" s="18">
        <v>15</v>
      </c>
      <c r="B61" s="26" t="s">
        <v>14</v>
      </c>
      <c r="C61" s="16"/>
    </row>
    <row r="62" spans="1:3" x14ac:dyDescent="0.25">
      <c r="A62" s="7">
        <v>16</v>
      </c>
      <c r="B62" s="24" t="s">
        <v>11</v>
      </c>
      <c r="C62" s="19"/>
    </row>
    <row r="63" spans="1:3" x14ac:dyDescent="0.25">
      <c r="A63" s="17">
        <v>16</v>
      </c>
      <c r="B63" s="20" t="s">
        <v>12</v>
      </c>
      <c r="C63" s="11"/>
    </row>
    <row r="64" spans="1:3" x14ac:dyDescent="0.25">
      <c r="A64" s="12">
        <v>16</v>
      </c>
      <c r="B64" s="25" t="s">
        <v>13</v>
      </c>
      <c r="C64" s="21"/>
    </row>
    <row r="65" spans="1:3" ht="15.75" thickBot="1" x14ac:dyDescent="0.3">
      <c r="A65" s="18">
        <v>16</v>
      </c>
      <c r="B65" s="26" t="s">
        <v>14</v>
      </c>
      <c r="C65" s="27"/>
    </row>
    <row r="66" spans="1:3" x14ac:dyDescent="0.25">
      <c r="A66" s="7">
        <v>17</v>
      </c>
      <c r="B66" s="24" t="s">
        <v>11</v>
      </c>
      <c r="C66" s="8"/>
    </row>
    <row r="67" spans="1:3" x14ac:dyDescent="0.25">
      <c r="A67" s="17">
        <v>17</v>
      </c>
      <c r="B67" s="20" t="s">
        <v>12</v>
      </c>
      <c r="C67" s="11"/>
    </row>
    <row r="68" spans="1:3" x14ac:dyDescent="0.25">
      <c r="A68" s="12">
        <v>17</v>
      </c>
      <c r="B68" s="25" t="s">
        <v>13</v>
      </c>
      <c r="C68" s="13"/>
    </row>
    <row r="69" spans="1:3" ht="15.75" thickBot="1" x14ac:dyDescent="0.3">
      <c r="A69" s="18">
        <v>17</v>
      </c>
      <c r="B69" s="26" t="s">
        <v>14</v>
      </c>
      <c r="C69" s="16"/>
    </row>
    <row r="70" spans="1:3" x14ac:dyDescent="0.25">
      <c r="A70" s="7">
        <v>18</v>
      </c>
      <c r="B70" s="24" t="s">
        <v>11</v>
      </c>
      <c r="C70" s="8"/>
    </row>
    <row r="71" spans="1:3" x14ac:dyDescent="0.25">
      <c r="A71" s="17">
        <v>18</v>
      </c>
      <c r="B71" s="20" t="s">
        <v>12</v>
      </c>
      <c r="C71" s="11"/>
    </row>
    <row r="72" spans="1:3" x14ac:dyDescent="0.25">
      <c r="A72" s="12">
        <v>18</v>
      </c>
      <c r="B72" s="25" t="s">
        <v>13</v>
      </c>
      <c r="C72" s="13"/>
    </row>
    <row r="73" spans="1:3" ht="15.75" thickBot="1" x14ac:dyDescent="0.3">
      <c r="A73" s="18">
        <v>18</v>
      </c>
      <c r="B73" s="26" t="s">
        <v>14</v>
      </c>
      <c r="C73" s="16"/>
    </row>
    <row r="74" spans="1:3" x14ac:dyDescent="0.25">
      <c r="A74" s="7">
        <v>19</v>
      </c>
      <c r="B74" s="24" t="s">
        <v>11</v>
      </c>
      <c r="C74" s="8"/>
    </row>
    <row r="75" spans="1:3" x14ac:dyDescent="0.25">
      <c r="A75" s="17">
        <v>19</v>
      </c>
      <c r="B75" s="20" t="s">
        <v>12</v>
      </c>
      <c r="C75" s="11"/>
    </row>
    <row r="76" spans="1:3" x14ac:dyDescent="0.25">
      <c r="A76" s="12">
        <v>19</v>
      </c>
      <c r="B76" s="25" t="s">
        <v>13</v>
      </c>
      <c r="C76" s="13"/>
    </row>
    <row r="77" spans="1:3" ht="15.75" thickBot="1" x14ac:dyDescent="0.3">
      <c r="A77" s="18">
        <v>19</v>
      </c>
      <c r="B77" s="26" t="s">
        <v>14</v>
      </c>
      <c r="C77" s="16"/>
    </row>
    <row r="78" spans="1:3" x14ac:dyDescent="0.25">
      <c r="A78" s="7">
        <v>20</v>
      </c>
      <c r="B78" s="24" t="s">
        <v>11</v>
      </c>
      <c r="C78" s="19"/>
    </row>
    <row r="79" spans="1:3" x14ac:dyDescent="0.25">
      <c r="A79" s="17">
        <v>20</v>
      </c>
      <c r="B79" s="20" t="s">
        <v>12</v>
      </c>
      <c r="C79" s="11"/>
    </row>
    <row r="80" spans="1:3" x14ac:dyDescent="0.25">
      <c r="A80" s="12">
        <v>20</v>
      </c>
      <c r="B80" s="25" t="s">
        <v>13</v>
      </c>
      <c r="C80" s="21"/>
    </row>
    <row r="81" spans="1:3" ht="15.75" thickBot="1" x14ac:dyDescent="0.3">
      <c r="A81" s="18">
        <v>20</v>
      </c>
      <c r="B81" s="26" t="s">
        <v>14</v>
      </c>
      <c r="C81" s="16"/>
    </row>
    <row r="82" spans="1:3" x14ac:dyDescent="0.25">
      <c r="A82" s="7">
        <v>21</v>
      </c>
      <c r="B82" s="24" t="s">
        <v>11</v>
      </c>
      <c r="C82" s="19"/>
    </row>
    <row r="83" spans="1:3" x14ac:dyDescent="0.25">
      <c r="A83" s="17">
        <v>21</v>
      </c>
      <c r="B83" s="20" t="s">
        <v>12</v>
      </c>
      <c r="C83" s="11"/>
    </row>
    <row r="84" spans="1:3" x14ac:dyDescent="0.25">
      <c r="A84" s="12">
        <v>21</v>
      </c>
      <c r="B84" s="25" t="s">
        <v>13</v>
      </c>
      <c r="C84" s="21"/>
    </row>
    <row r="85" spans="1:3" ht="15.75" thickBot="1" x14ac:dyDescent="0.3">
      <c r="A85" s="18">
        <v>21</v>
      </c>
      <c r="B85" s="26" t="s">
        <v>14</v>
      </c>
      <c r="C85" s="16"/>
    </row>
    <row r="86" spans="1:3" x14ac:dyDescent="0.25">
      <c r="A86" s="7">
        <v>22</v>
      </c>
      <c r="B86" s="24" t="s">
        <v>11</v>
      </c>
      <c r="C86" s="19"/>
    </row>
    <row r="87" spans="1:3" x14ac:dyDescent="0.25">
      <c r="A87" s="17">
        <v>22</v>
      </c>
      <c r="B87" s="20" t="s">
        <v>12</v>
      </c>
      <c r="C87" s="11"/>
    </row>
    <row r="88" spans="1:3" x14ac:dyDescent="0.25">
      <c r="A88" s="12">
        <v>22</v>
      </c>
      <c r="B88" s="25" t="s">
        <v>13</v>
      </c>
      <c r="C88" s="21"/>
    </row>
    <row r="89" spans="1:3" ht="15.75" thickBot="1" x14ac:dyDescent="0.3">
      <c r="A89" s="18">
        <v>22</v>
      </c>
      <c r="B89" s="26" t="s">
        <v>14</v>
      </c>
      <c r="C89" s="16"/>
    </row>
    <row r="90" spans="1:3" x14ac:dyDescent="0.25">
      <c r="A90" s="7">
        <v>23</v>
      </c>
      <c r="B90" s="24" t="s">
        <v>11</v>
      </c>
      <c r="C90" s="19"/>
    </row>
    <row r="91" spans="1:3" x14ac:dyDescent="0.25">
      <c r="A91" s="17">
        <v>23</v>
      </c>
      <c r="B91" s="20" t="s">
        <v>12</v>
      </c>
      <c r="C91" s="11"/>
    </row>
    <row r="92" spans="1:3" x14ac:dyDescent="0.25">
      <c r="A92" s="12">
        <v>23</v>
      </c>
      <c r="B92" s="25" t="s">
        <v>13</v>
      </c>
      <c r="C92" s="21"/>
    </row>
    <row r="93" spans="1:3" ht="15.75" thickBot="1" x14ac:dyDescent="0.3">
      <c r="A93" s="18">
        <v>23</v>
      </c>
      <c r="B93" s="26" t="s">
        <v>14</v>
      </c>
      <c r="C93" s="16"/>
    </row>
    <row r="94" spans="1:3" x14ac:dyDescent="0.25">
      <c r="A94" s="7">
        <v>24</v>
      </c>
      <c r="B94" s="24" t="s">
        <v>11</v>
      </c>
      <c r="C94" s="19"/>
    </row>
    <row r="95" spans="1:3" x14ac:dyDescent="0.25">
      <c r="A95" s="17">
        <v>24</v>
      </c>
      <c r="B95" s="20" t="s">
        <v>12</v>
      </c>
      <c r="C95" s="11"/>
    </row>
    <row r="96" spans="1:3" x14ac:dyDescent="0.25">
      <c r="A96" s="12">
        <v>24</v>
      </c>
      <c r="B96" s="25" t="s">
        <v>13</v>
      </c>
      <c r="C96" s="21"/>
    </row>
    <row r="97" spans="1:3" ht="15.75" thickBot="1" x14ac:dyDescent="0.3">
      <c r="A97" s="18">
        <v>24</v>
      </c>
      <c r="B97" s="26" t="s">
        <v>14</v>
      </c>
      <c r="C97" s="16"/>
    </row>
    <row r="98" spans="1:3" x14ac:dyDescent="0.25">
      <c r="A98" s="7">
        <v>25</v>
      </c>
      <c r="B98" s="24" t="s">
        <v>11</v>
      </c>
      <c r="C98" s="19"/>
    </row>
    <row r="99" spans="1:3" x14ac:dyDescent="0.25">
      <c r="A99" s="17">
        <v>25</v>
      </c>
      <c r="B99" s="20" t="s">
        <v>12</v>
      </c>
      <c r="C99" s="11"/>
    </row>
    <row r="100" spans="1:3" x14ac:dyDescent="0.25">
      <c r="A100" s="12">
        <v>25</v>
      </c>
      <c r="B100" s="25" t="s">
        <v>13</v>
      </c>
      <c r="C100" s="21"/>
    </row>
    <row r="101" spans="1:3" ht="15.75" thickBot="1" x14ac:dyDescent="0.3">
      <c r="A101" s="18">
        <v>25</v>
      </c>
      <c r="B101" s="26" t="s">
        <v>14</v>
      </c>
      <c r="C101" s="16"/>
    </row>
    <row r="102" spans="1:3" x14ac:dyDescent="0.25">
      <c r="A102" s="7">
        <v>26</v>
      </c>
      <c r="B102" s="24" t="s">
        <v>11</v>
      </c>
      <c r="C102" s="19"/>
    </row>
    <row r="103" spans="1:3" x14ac:dyDescent="0.25">
      <c r="A103" s="17">
        <v>26</v>
      </c>
      <c r="B103" s="20" t="s">
        <v>12</v>
      </c>
      <c r="C103" s="11"/>
    </row>
    <row r="104" spans="1:3" x14ac:dyDescent="0.25">
      <c r="A104" s="12">
        <v>26</v>
      </c>
      <c r="B104" s="25" t="s">
        <v>13</v>
      </c>
      <c r="C104" s="21"/>
    </row>
    <row r="105" spans="1:3" ht="15.75" thickBot="1" x14ac:dyDescent="0.3">
      <c r="A105" s="18">
        <v>26</v>
      </c>
      <c r="B105" s="26" t="s">
        <v>14</v>
      </c>
      <c r="C105" s="16"/>
    </row>
    <row r="106" spans="1:3" x14ac:dyDescent="0.25">
      <c r="A106" s="7">
        <v>27</v>
      </c>
      <c r="B106" s="24" t="s">
        <v>11</v>
      </c>
      <c r="C106" s="19"/>
    </row>
    <row r="107" spans="1:3" x14ac:dyDescent="0.25">
      <c r="A107" s="17">
        <v>27</v>
      </c>
      <c r="B107" s="20" t="s">
        <v>12</v>
      </c>
      <c r="C107" s="11"/>
    </row>
    <row r="108" spans="1:3" x14ac:dyDescent="0.25">
      <c r="A108" s="12">
        <v>27</v>
      </c>
      <c r="B108" s="25" t="s">
        <v>13</v>
      </c>
      <c r="C108" s="21"/>
    </row>
    <row r="109" spans="1:3" ht="15.75" thickBot="1" x14ac:dyDescent="0.3">
      <c r="A109" s="18">
        <v>27</v>
      </c>
      <c r="B109" s="26" t="s">
        <v>14</v>
      </c>
      <c r="C109" s="16"/>
    </row>
    <row r="110" spans="1:3" x14ac:dyDescent="0.25">
      <c r="A110" s="7">
        <v>28</v>
      </c>
      <c r="B110" s="24" t="s">
        <v>11</v>
      </c>
      <c r="C110" s="19"/>
    </row>
    <row r="111" spans="1:3" x14ac:dyDescent="0.25">
      <c r="A111" s="17">
        <v>28</v>
      </c>
      <c r="B111" s="20" t="s">
        <v>12</v>
      </c>
      <c r="C111" s="11"/>
    </row>
    <row r="112" spans="1:3" x14ac:dyDescent="0.25">
      <c r="A112" s="12">
        <v>28</v>
      </c>
      <c r="B112" s="25" t="s">
        <v>13</v>
      </c>
      <c r="C112" s="21"/>
    </row>
    <row r="113" spans="1:3" ht="15.75" thickBot="1" x14ac:dyDescent="0.3">
      <c r="A113" s="18">
        <v>28</v>
      </c>
      <c r="B113" s="26" t="s">
        <v>14</v>
      </c>
      <c r="C113" s="16"/>
    </row>
    <row r="114" spans="1:3" x14ac:dyDescent="0.25">
      <c r="A114" s="7">
        <v>29</v>
      </c>
      <c r="B114" s="24" t="s">
        <v>11</v>
      </c>
      <c r="C114" s="19"/>
    </row>
    <row r="115" spans="1:3" x14ac:dyDescent="0.25">
      <c r="A115" s="17">
        <v>29</v>
      </c>
      <c r="B115" s="20" t="s">
        <v>12</v>
      </c>
      <c r="C115" s="11"/>
    </row>
    <row r="116" spans="1:3" x14ac:dyDescent="0.25">
      <c r="A116" s="12">
        <v>29</v>
      </c>
      <c r="B116" s="25" t="s">
        <v>13</v>
      </c>
      <c r="C116" s="21"/>
    </row>
    <row r="117" spans="1:3" ht="15.75" thickBot="1" x14ac:dyDescent="0.3">
      <c r="A117" s="18">
        <v>29</v>
      </c>
      <c r="B117" s="26" t="s">
        <v>14</v>
      </c>
      <c r="C117" s="16"/>
    </row>
    <row r="118" spans="1:3" x14ac:dyDescent="0.25">
      <c r="A118" s="7">
        <v>30</v>
      </c>
      <c r="B118" s="24" t="s">
        <v>11</v>
      </c>
      <c r="C118" s="19"/>
    </row>
    <row r="119" spans="1:3" x14ac:dyDescent="0.25">
      <c r="A119" s="17">
        <v>30</v>
      </c>
      <c r="B119" s="20" t="s">
        <v>12</v>
      </c>
      <c r="C119" s="11"/>
    </row>
    <row r="120" spans="1:3" x14ac:dyDescent="0.25">
      <c r="A120" s="12">
        <v>30</v>
      </c>
      <c r="B120" s="25" t="s">
        <v>13</v>
      </c>
      <c r="C120" s="21"/>
    </row>
    <row r="121" spans="1:3" ht="15.75" thickBot="1" x14ac:dyDescent="0.3">
      <c r="A121" s="18">
        <v>30</v>
      </c>
      <c r="B121" s="26" t="s">
        <v>14</v>
      </c>
      <c r="C121" s="16"/>
    </row>
    <row r="122" spans="1:3" x14ac:dyDescent="0.25">
      <c r="A122" s="7">
        <v>31</v>
      </c>
      <c r="B122" s="24" t="s">
        <v>11</v>
      </c>
      <c r="C122" s="19"/>
    </row>
    <row r="123" spans="1:3" x14ac:dyDescent="0.25">
      <c r="A123" s="17">
        <v>31</v>
      </c>
      <c r="B123" s="20" t="s">
        <v>12</v>
      </c>
      <c r="C123" s="11"/>
    </row>
    <row r="124" spans="1:3" x14ac:dyDescent="0.25">
      <c r="A124" s="12">
        <v>31</v>
      </c>
      <c r="B124" s="25" t="s">
        <v>13</v>
      </c>
      <c r="C124" s="21"/>
    </row>
    <row r="125" spans="1:3" ht="15.75" thickBot="1" x14ac:dyDescent="0.3">
      <c r="A125" s="18">
        <v>31</v>
      </c>
      <c r="B125" s="26" t="s">
        <v>14</v>
      </c>
      <c r="C125" s="16"/>
    </row>
    <row r="126" spans="1:3" x14ac:dyDescent="0.25">
      <c r="A126" s="7">
        <v>32</v>
      </c>
      <c r="B126" s="24" t="s">
        <v>11</v>
      </c>
      <c r="C126" s="19"/>
    </row>
    <row r="127" spans="1:3" x14ac:dyDescent="0.25">
      <c r="A127" s="17">
        <v>32</v>
      </c>
      <c r="B127" s="20" t="s">
        <v>12</v>
      </c>
      <c r="C127" s="11"/>
    </row>
    <row r="128" spans="1:3" x14ac:dyDescent="0.25">
      <c r="A128" s="12">
        <v>32</v>
      </c>
      <c r="B128" s="25" t="s">
        <v>13</v>
      </c>
      <c r="C128" s="21"/>
    </row>
    <row r="129" spans="1:3" ht="15.75" thickBot="1" x14ac:dyDescent="0.3">
      <c r="A129" s="18">
        <v>32</v>
      </c>
      <c r="B129" s="26" t="s">
        <v>14</v>
      </c>
      <c r="C129" s="16"/>
    </row>
    <row r="130" spans="1:3" x14ac:dyDescent="0.25">
      <c r="A130" s="7">
        <v>33</v>
      </c>
      <c r="B130" s="24" t="s">
        <v>11</v>
      </c>
      <c r="C130" s="19"/>
    </row>
    <row r="131" spans="1:3" x14ac:dyDescent="0.25">
      <c r="A131" s="17">
        <v>33</v>
      </c>
      <c r="B131" s="20" t="s">
        <v>12</v>
      </c>
      <c r="C131" s="11"/>
    </row>
    <row r="132" spans="1:3" x14ac:dyDescent="0.25">
      <c r="A132" s="12">
        <v>33</v>
      </c>
      <c r="B132" s="25" t="s">
        <v>13</v>
      </c>
      <c r="C132" s="21"/>
    </row>
    <row r="133" spans="1:3" ht="15.75" thickBot="1" x14ac:dyDescent="0.3">
      <c r="A133" s="18">
        <v>33</v>
      </c>
      <c r="B133" s="26" t="s">
        <v>14</v>
      </c>
      <c r="C133" s="16"/>
    </row>
    <row r="134" spans="1:3" x14ac:dyDescent="0.25">
      <c r="A134" s="7">
        <v>34</v>
      </c>
      <c r="B134" s="24" t="s">
        <v>11</v>
      </c>
      <c r="C134" s="19"/>
    </row>
    <row r="135" spans="1:3" x14ac:dyDescent="0.25">
      <c r="A135" s="17">
        <v>34</v>
      </c>
      <c r="B135" s="20" t="s">
        <v>12</v>
      </c>
      <c r="C135" s="11"/>
    </row>
    <row r="136" spans="1:3" x14ac:dyDescent="0.25">
      <c r="A136" s="12">
        <v>34</v>
      </c>
      <c r="B136" s="25" t="s">
        <v>13</v>
      </c>
      <c r="C136" s="21"/>
    </row>
    <row r="137" spans="1:3" ht="15.75" thickBot="1" x14ac:dyDescent="0.3">
      <c r="A137" s="18">
        <v>34</v>
      </c>
      <c r="B137" s="26" t="s">
        <v>14</v>
      </c>
      <c r="C137" s="16"/>
    </row>
    <row r="138" spans="1:3" x14ac:dyDescent="0.25">
      <c r="A138" s="7">
        <v>35</v>
      </c>
      <c r="B138" s="24" t="s">
        <v>11</v>
      </c>
      <c r="C138" s="19"/>
    </row>
    <row r="139" spans="1:3" x14ac:dyDescent="0.25">
      <c r="A139" s="17">
        <v>35</v>
      </c>
      <c r="B139" s="20" t="s">
        <v>12</v>
      </c>
      <c r="C139" s="11"/>
    </row>
    <row r="140" spans="1:3" x14ac:dyDescent="0.25">
      <c r="A140" s="12">
        <v>35</v>
      </c>
      <c r="B140" s="25" t="s">
        <v>13</v>
      </c>
      <c r="C140" s="21"/>
    </row>
    <row r="141" spans="1:3" ht="15.75" thickBot="1" x14ac:dyDescent="0.3">
      <c r="A141" s="18">
        <v>35</v>
      </c>
      <c r="B141" s="26" t="s">
        <v>14</v>
      </c>
      <c r="C141" s="16"/>
    </row>
    <row r="142" spans="1:3" x14ac:dyDescent="0.25">
      <c r="A142" s="7">
        <v>36</v>
      </c>
      <c r="B142" s="24" t="s">
        <v>11</v>
      </c>
      <c r="C142" s="19"/>
    </row>
    <row r="143" spans="1:3" x14ac:dyDescent="0.25">
      <c r="A143" s="17">
        <v>36</v>
      </c>
      <c r="B143" s="20" t="s">
        <v>12</v>
      </c>
      <c r="C143" s="11"/>
    </row>
    <row r="144" spans="1:3" x14ac:dyDescent="0.25">
      <c r="A144" s="12">
        <v>36</v>
      </c>
      <c r="B144" s="25" t="s">
        <v>13</v>
      </c>
      <c r="C144" s="21"/>
    </row>
    <row r="145" spans="1:3" ht="15.75" thickBot="1" x14ac:dyDescent="0.3">
      <c r="A145" s="18">
        <v>36</v>
      </c>
      <c r="B145" s="26" t="s">
        <v>14</v>
      </c>
      <c r="C145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7" workbookViewId="0">
      <selection activeCell="F33" sqref="F33"/>
    </sheetView>
  </sheetViews>
  <sheetFormatPr defaultRowHeight="15" x14ac:dyDescent="0.25"/>
  <cols>
    <col min="1" max="1" width="4.5703125" bestFit="1" customWidth="1"/>
    <col min="2" max="2" width="3.5703125" customWidth="1"/>
    <col min="3" max="3" width="4.28515625" customWidth="1"/>
    <col min="257" max="257" width="4.5703125" bestFit="1" customWidth="1"/>
    <col min="258" max="258" width="3.5703125" customWidth="1"/>
    <col min="259" max="259" width="4.28515625" customWidth="1"/>
    <col min="513" max="513" width="4.5703125" bestFit="1" customWidth="1"/>
    <col min="514" max="514" width="3.5703125" customWidth="1"/>
    <col min="515" max="515" width="4.28515625" customWidth="1"/>
    <col min="769" max="769" width="4.5703125" bestFit="1" customWidth="1"/>
    <col min="770" max="770" width="3.5703125" customWidth="1"/>
    <col min="771" max="771" width="4.28515625" customWidth="1"/>
    <col min="1025" max="1025" width="4.5703125" bestFit="1" customWidth="1"/>
    <col min="1026" max="1026" width="3.5703125" customWidth="1"/>
    <col min="1027" max="1027" width="4.28515625" customWidth="1"/>
    <col min="1281" max="1281" width="4.5703125" bestFit="1" customWidth="1"/>
    <col min="1282" max="1282" width="3.5703125" customWidth="1"/>
    <col min="1283" max="1283" width="4.28515625" customWidth="1"/>
    <col min="1537" max="1537" width="4.5703125" bestFit="1" customWidth="1"/>
    <col min="1538" max="1538" width="3.5703125" customWidth="1"/>
    <col min="1539" max="1539" width="4.28515625" customWidth="1"/>
    <col min="1793" max="1793" width="4.5703125" bestFit="1" customWidth="1"/>
    <col min="1794" max="1794" width="3.5703125" customWidth="1"/>
    <col min="1795" max="1795" width="4.28515625" customWidth="1"/>
    <col min="2049" max="2049" width="4.5703125" bestFit="1" customWidth="1"/>
    <col min="2050" max="2050" width="3.5703125" customWidth="1"/>
    <col min="2051" max="2051" width="4.28515625" customWidth="1"/>
    <col min="2305" max="2305" width="4.5703125" bestFit="1" customWidth="1"/>
    <col min="2306" max="2306" width="3.5703125" customWidth="1"/>
    <col min="2307" max="2307" width="4.28515625" customWidth="1"/>
    <col min="2561" max="2561" width="4.5703125" bestFit="1" customWidth="1"/>
    <col min="2562" max="2562" width="3.5703125" customWidth="1"/>
    <col min="2563" max="2563" width="4.28515625" customWidth="1"/>
    <col min="2817" max="2817" width="4.5703125" bestFit="1" customWidth="1"/>
    <col min="2818" max="2818" width="3.5703125" customWidth="1"/>
    <col min="2819" max="2819" width="4.28515625" customWidth="1"/>
    <col min="3073" max="3073" width="4.5703125" bestFit="1" customWidth="1"/>
    <col min="3074" max="3074" width="3.5703125" customWidth="1"/>
    <col min="3075" max="3075" width="4.28515625" customWidth="1"/>
    <col min="3329" max="3329" width="4.5703125" bestFit="1" customWidth="1"/>
    <col min="3330" max="3330" width="3.5703125" customWidth="1"/>
    <col min="3331" max="3331" width="4.28515625" customWidth="1"/>
    <col min="3585" max="3585" width="4.5703125" bestFit="1" customWidth="1"/>
    <col min="3586" max="3586" width="3.5703125" customWidth="1"/>
    <col min="3587" max="3587" width="4.28515625" customWidth="1"/>
    <col min="3841" max="3841" width="4.5703125" bestFit="1" customWidth="1"/>
    <col min="3842" max="3842" width="3.5703125" customWidth="1"/>
    <col min="3843" max="3843" width="4.28515625" customWidth="1"/>
    <col min="4097" max="4097" width="4.5703125" bestFit="1" customWidth="1"/>
    <col min="4098" max="4098" width="3.5703125" customWidth="1"/>
    <col min="4099" max="4099" width="4.28515625" customWidth="1"/>
    <col min="4353" max="4353" width="4.5703125" bestFit="1" customWidth="1"/>
    <col min="4354" max="4354" width="3.5703125" customWidth="1"/>
    <col min="4355" max="4355" width="4.28515625" customWidth="1"/>
    <col min="4609" max="4609" width="4.5703125" bestFit="1" customWidth="1"/>
    <col min="4610" max="4610" width="3.5703125" customWidth="1"/>
    <col min="4611" max="4611" width="4.28515625" customWidth="1"/>
    <col min="4865" max="4865" width="4.5703125" bestFit="1" customWidth="1"/>
    <col min="4866" max="4866" width="3.5703125" customWidth="1"/>
    <col min="4867" max="4867" width="4.28515625" customWidth="1"/>
    <col min="5121" max="5121" width="4.5703125" bestFit="1" customWidth="1"/>
    <col min="5122" max="5122" width="3.5703125" customWidth="1"/>
    <col min="5123" max="5123" width="4.28515625" customWidth="1"/>
    <col min="5377" max="5377" width="4.5703125" bestFit="1" customWidth="1"/>
    <col min="5378" max="5378" width="3.5703125" customWidth="1"/>
    <col min="5379" max="5379" width="4.28515625" customWidth="1"/>
    <col min="5633" max="5633" width="4.5703125" bestFit="1" customWidth="1"/>
    <col min="5634" max="5634" width="3.5703125" customWidth="1"/>
    <col min="5635" max="5635" width="4.28515625" customWidth="1"/>
    <col min="5889" max="5889" width="4.5703125" bestFit="1" customWidth="1"/>
    <col min="5890" max="5890" width="3.5703125" customWidth="1"/>
    <col min="5891" max="5891" width="4.28515625" customWidth="1"/>
    <col min="6145" max="6145" width="4.5703125" bestFit="1" customWidth="1"/>
    <col min="6146" max="6146" width="3.5703125" customWidth="1"/>
    <col min="6147" max="6147" width="4.28515625" customWidth="1"/>
    <col min="6401" max="6401" width="4.5703125" bestFit="1" customWidth="1"/>
    <col min="6402" max="6402" width="3.5703125" customWidth="1"/>
    <col min="6403" max="6403" width="4.28515625" customWidth="1"/>
    <col min="6657" max="6657" width="4.5703125" bestFit="1" customWidth="1"/>
    <col min="6658" max="6658" width="3.5703125" customWidth="1"/>
    <col min="6659" max="6659" width="4.28515625" customWidth="1"/>
    <col min="6913" max="6913" width="4.5703125" bestFit="1" customWidth="1"/>
    <col min="6914" max="6914" width="3.5703125" customWidth="1"/>
    <col min="6915" max="6915" width="4.28515625" customWidth="1"/>
    <col min="7169" max="7169" width="4.5703125" bestFit="1" customWidth="1"/>
    <col min="7170" max="7170" width="3.5703125" customWidth="1"/>
    <col min="7171" max="7171" width="4.28515625" customWidth="1"/>
    <col min="7425" max="7425" width="4.5703125" bestFit="1" customWidth="1"/>
    <col min="7426" max="7426" width="3.5703125" customWidth="1"/>
    <col min="7427" max="7427" width="4.28515625" customWidth="1"/>
    <col min="7681" max="7681" width="4.5703125" bestFit="1" customWidth="1"/>
    <col min="7682" max="7682" width="3.5703125" customWidth="1"/>
    <col min="7683" max="7683" width="4.28515625" customWidth="1"/>
    <col min="7937" max="7937" width="4.5703125" bestFit="1" customWidth="1"/>
    <col min="7938" max="7938" width="3.5703125" customWidth="1"/>
    <col min="7939" max="7939" width="4.28515625" customWidth="1"/>
    <col min="8193" max="8193" width="4.5703125" bestFit="1" customWidth="1"/>
    <col min="8194" max="8194" width="3.5703125" customWidth="1"/>
    <col min="8195" max="8195" width="4.28515625" customWidth="1"/>
    <col min="8449" max="8449" width="4.5703125" bestFit="1" customWidth="1"/>
    <col min="8450" max="8450" width="3.5703125" customWidth="1"/>
    <col min="8451" max="8451" width="4.28515625" customWidth="1"/>
    <col min="8705" max="8705" width="4.5703125" bestFit="1" customWidth="1"/>
    <col min="8706" max="8706" width="3.5703125" customWidth="1"/>
    <col min="8707" max="8707" width="4.28515625" customWidth="1"/>
    <col min="8961" max="8961" width="4.5703125" bestFit="1" customWidth="1"/>
    <col min="8962" max="8962" width="3.5703125" customWidth="1"/>
    <col min="8963" max="8963" width="4.28515625" customWidth="1"/>
    <col min="9217" max="9217" width="4.5703125" bestFit="1" customWidth="1"/>
    <col min="9218" max="9218" width="3.5703125" customWidth="1"/>
    <col min="9219" max="9219" width="4.28515625" customWidth="1"/>
    <col min="9473" max="9473" width="4.5703125" bestFit="1" customWidth="1"/>
    <col min="9474" max="9474" width="3.5703125" customWidth="1"/>
    <col min="9475" max="9475" width="4.28515625" customWidth="1"/>
    <col min="9729" max="9729" width="4.5703125" bestFit="1" customWidth="1"/>
    <col min="9730" max="9730" width="3.5703125" customWidth="1"/>
    <col min="9731" max="9731" width="4.28515625" customWidth="1"/>
    <col min="9985" max="9985" width="4.5703125" bestFit="1" customWidth="1"/>
    <col min="9986" max="9986" width="3.5703125" customWidth="1"/>
    <col min="9987" max="9987" width="4.28515625" customWidth="1"/>
    <col min="10241" max="10241" width="4.5703125" bestFit="1" customWidth="1"/>
    <col min="10242" max="10242" width="3.5703125" customWidth="1"/>
    <col min="10243" max="10243" width="4.28515625" customWidth="1"/>
    <col min="10497" max="10497" width="4.5703125" bestFit="1" customWidth="1"/>
    <col min="10498" max="10498" width="3.5703125" customWidth="1"/>
    <col min="10499" max="10499" width="4.28515625" customWidth="1"/>
    <col min="10753" max="10753" width="4.5703125" bestFit="1" customWidth="1"/>
    <col min="10754" max="10754" width="3.5703125" customWidth="1"/>
    <col min="10755" max="10755" width="4.28515625" customWidth="1"/>
    <col min="11009" max="11009" width="4.5703125" bestFit="1" customWidth="1"/>
    <col min="11010" max="11010" width="3.5703125" customWidth="1"/>
    <col min="11011" max="11011" width="4.28515625" customWidth="1"/>
    <col min="11265" max="11265" width="4.5703125" bestFit="1" customWidth="1"/>
    <col min="11266" max="11266" width="3.5703125" customWidth="1"/>
    <col min="11267" max="11267" width="4.28515625" customWidth="1"/>
    <col min="11521" max="11521" width="4.5703125" bestFit="1" customWidth="1"/>
    <col min="11522" max="11522" width="3.5703125" customWidth="1"/>
    <col min="11523" max="11523" width="4.28515625" customWidth="1"/>
    <col min="11777" max="11777" width="4.5703125" bestFit="1" customWidth="1"/>
    <col min="11778" max="11778" width="3.5703125" customWidth="1"/>
    <col min="11779" max="11779" width="4.28515625" customWidth="1"/>
    <col min="12033" max="12033" width="4.5703125" bestFit="1" customWidth="1"/>
    <col min="12034" max="12034" width="3.5703125" customWidth="1"/>
    <col min="12035" max="12035" width="4.28515625" customWidth="1"/>
    <col min="12289" max="12289" width="4.5703125" bestFit="1" customWidth="1"/>
    <col min="12290" max="12290" width="3.5703125" customWidth="1"/>
    <col min="12291" max="12291" width="4.28515625" customWidth="1"/>
    <col min="12545" max="12545" width="4.5703125" bestFit="1" customWidth="1"/>
    <col min="12546" max="12546" width="3.5703125" customWidth="1"/>
    <col min="12547" max="12547" width="4.28515625" customWidth="1"/>
    <col min="12801" max="12801" width="4.5703125" bestFit="1" customWidth="1"/>
    <col min="12802" max="12802" width="3.5703125" customWidth="1"/>
    <col min="12803" max="12803" width="4.28515625" customWidth="1"/>
    <col min="13057" max="13057" width="4.5703125" bestFit="1" customWidth="1"/>
    <col min="13058" max="13058" width="3.5703125" customWidth="1"/>
    <col min="13059" max="13059" width="4.28515625" customWidth="1"/>
    <col min="13313" max="13313" width="4.5703125" bestFit="1" customWidth="1"/>
    <col min="13314" max="13314" width="3.5703125" customWidth="1"/>
    <col min="13315" max="13315" width="4.28515625" customWidth="1"/>
    <col min="13569" max="13569" width="4.5703125" bestFit="1" customWidth="1"/>
    <col min="13570" max="13570" width="3.5703125" customWidth="1"/>
    <col min="13571" max="13571" width="4.28515625" customWidth="1"/>
    <col min="13825" max="13825" width="4.5703125" bestFit="1" customWidth="1"/>
    <col min="13826" max="13826" width="3.5703125" customWidth="1"/>
    <col min="13827" max="13827" width="4.28515625" customWidth="1"/>
    <col min="14081" max="14081" width="4.5703125" bestFit="1" customWidth="1"/>
    <col min="14082" max="14082" width="3.5703125" customWidth="1"/>
    <col min="14083" max="14083" width="4.28515625" customWidth="1"/>
    <col min="14337" max="14337" width="4.5703125" bestFit="1" customWidth="1"/>
    <col min="14338" max="14338" width="3.5703125" customWidth="1"/>
    <col min="14339" max="14339" width="4.28515625" customWidth="1"/>
    <col min="14593" max="14593" width="4.5703125" bestFit="1" customWidth="1"/>
    <col min="14594" max="14594" width="3.5703125" customWidth="1"/>
    <col min="14595" max="14595" width="4.28515625" customWidth="1"/>
    <col min="14849" max="14849" width="4.5703125" bestFit="1" customWidth="1"/>
    <col min="14850" max="14850" width="3.5703125" customWidth="1"/>
    <col min="14851" max="14851" width="4.28515625" customWidth="1"/>
    <col min="15105" max="15105" width="4.5703125" bestFit="1" customWidth="1"/>
    <col min="15106" max="15106" width="3.5703125" customWidth="1"/>
    <col min="15107" max="15107" width="4.28515625" customWidth="1"/>
    <col min="15361" max="15361" width="4.5703125" bestFit="1" customWidth="1"/>
    <col min="15362" max="15362" width="3.5703125" customWidth="1"/>
    <col min="15363" max="15363" width="4.28515625" customWidth="1"/>
    <col min="15617" max="15617" width="4.5703125" bestFit="1" customWidth="1"/>
    <col min="15618" max="15618" width="3.5703125" customWidth="1"/>
    <col min="15619" max="15619" width="4.28515625" customWidth="1"/>
    <col min="15873" max="15873" width="4.5703125" bestFit="1" customWidth="1"/>
    <col min="15874" max="15874" width="3.5703125" customWidth="1"/>
    <col min="15875" max="15875" width="4.28515625" customWidth="1"/>
    <col min="16129" max="16129" width="4.5703125" bestFit="1" customWidth="1"/>
    <col min="16130" max="16130" width="3.5703125" customWidth="1"/>
    <col min="16131" max="16131" width="4.28515625" customWidth="1"/>
  </cols>
  <sheetData>
    <row r="1" spans="1:4" ht="50.65" customHeight="1" thickBot="1" x14ac:dyDescent="0.55000000000000004">
      <c r="A1" s="2"/>
      <c r="B1" s="3"/>
      <c r="C1" s="4" t="s">
        <v>3</v>
      </c>
    </row>
    <row r="2" spans="1:4" ht="15.75" thickBot="1" x14ac:dyDescent="0.3">
      <c r="A2" s="7">
        <v>1</v>
      </c>
      <c r="B2" s="7" t="s">
        <v>11</v>
      </c>
      <c r="C2" s="8">
        <v>68</v>
      </c>
    </row>
    <row r="3" spans="1:4" ht="15.75" thickBot="1" x14ac:dyDescent="0.3">
      <c r="A3" s="9">
        <v>1</v>
      </c>
      <c r="B3" s="10" t="s">
        <v>12</v>
      </c>
      <c r="C3" s="8"/>
    </row>
    <row r="4" spans="1:4" ht="15.75" thickBot="1" x14ac:dyDescent="0.3">
      <c r="A4" s="12">
        <v>1</v>
      </c>
      <c r="B4" s="12" t="s">
        <v>13</v>
      </c>
      <c r="C4" s="8"/>
    </row>
    <row r="5" spans="1:4" ht="15.75" thickBot="1" x14ac:dyDescent="0.3">
      <c r="A5" s="14">
        <v>1</v>
      </c>
      <c r="B5" s="15" t="s">
        <v>14</v>
      </c>
      <c r="C5" s="8"/>
    </row>
    <row r="6" spans="1:4" ht="15.75" thickBot="1" x14ac:dyDescent="0.3">
      <c r="A6" s="7">
        <v>2</v>
      </c>
      <c r="B6" s="7" t="s">
        <v>11</v>
      </c>
      <c r="C6" s="8">
        <v>66</v>
      </c>
    </row>
    <row r="7" spans="1:4" ht="15.75" thickBot="1" x14ac:dyDescent="0.3">
      <c r="A7" s="17">
        <v>2</v>
      </c>
      <c r="B7" s="10" t="s">
        <v>12</v>
      </c>
      <c r="C7" s="8"/>
    </row>
    <row r="8" spans="1:4" ht="15.75" thickBot="1" x14ac:dyDescent="0.3">
      <c r="A8" s="12">
        <v>2</v>
      </c>
      <c r="B8" s="12" t="s">
        <v>13</v>
      </c>
      <c r="C8" s="8"/>
    </row>
    <row r="9" spans="1:4" ht="15.75" thickBot="1" x14ac:dyDescent="0.3">
      <c r="A9" s="18">
        <v>2</v>
      </c>
      <c r="B9" s="15" t="s">
        <v>14</v>
      </c>
      <c r="C9" s="8"/>
    </row>
    <row r="10" spans="1:4" ht="15.75" thickBot="1" x14ac:dyDescent="0.3">
      <c r="A10" s="7">
        <v>3</v>
      </c>
      <c r="B10" s="7" t="s">
        <v>11</v>
      </c>
      <c r="C10" s="8">
        <v>52</v>
      </c>
    </row>
    <row r="11" spans="1:4" ht="15.75" thickBot="1" x14ac:dyDescent="0.3">
      <c r="A11" s="17">
        <v>3</v>
      </c>
      <c r="B11" s="10" t="s">
        <v>12</v>
      </c>
      <c r="C11" s="8">
        <v>56</v>
      </c>
    </row>
    <row r="12" spans="1:4" ht="15.75" thickBot="1" x14ac:dyDescent="0.3">
      <c r="A12" s="12">
        <v>3</v>
      </c>
      <c r="B12" s="12" t="s">
        <v>13</v>
      </c>
      <c r="C12" s="8">
        <v>36</v>
      </c>
    </row>
    <row r="13" spans="1:4" ht="15.75" thickBot="1" x14ac:dyDescent="0.3">
      <c r="A13" s="18">
        <v>3</v>
      </c>
      <c r="B13" s="15" t="s">
        <v>14</v>
      </c>
      <c r="C13" s="8">
        <v>48</v>
      </c>
    </row>
    <row r="14" spans="1:4" ht="15.75" thickBot="1" x14ac:dyDescent="0.3">
      <c r="A14" s="7">
        <v>4</v>
      </c>
      <c r="B14" s="7" t="s">
        <v>11</v>
      </c>
      <c r="C14" s="8"/>
    </row>
    <row r="15" spans="1:4" ht="15.75" thickBot="1" x14ac:dyDescent="0.3">
      <c r="A15" s="17">
        <v>4</v>
      </c>
      <c r="B15" s="20" t="s">
        <v>12</v>
      </c>
      <c r="C15" s="8"/>
      <c r="D15" s="23"/>
    </row>
    <row r="16" spans="1:4" ht="15.75" thickBot="1" x14ac:dyDescent="0.3">
      <c r="A16" s="12">
        <v>4</v>
      </c>
      <c r="B16" s="12" t="s">
        <v>13</v>
      </c>
      <c r="C16" s="8">
        <v>24</v>
      </c>
    </row>
    <row r="17" spans="1:3" ht="15.75" thickBot="1" x14ac:dyDescent="0.3">
      <c r="A17" s="18">
        <v>4</v>
      </c>
      <c r="B17" s="15" t="s">
        <v>14</v>
      </c>
      <c r="C17" s="8"/>
    </row>
    <row r="18" spans="1:3" ht="15.75" thickBot="1" x14ac:dyDescent="0.3">
      <c r="A18" s="7">
        <v>5</v>
      </c>
      <c r="B18" s="24" t="s">
        <v>11</v>
      </c>
      <c r="C18" s="8">
        <v>42</v>
      </c>
    </row>
    <row r="19" spans="1:3" ht="15.75" thickBot="1" x14ac:dyDescent="0.3">
      <c r="A19" s="17">
        <v>5</v>
      </c>
      <c r="B19" s="20" t="s">
        <v>12</v>
      </c>
      <c r="C19" s="8">
        <v>56</v>
      </c>
    </row>
    <row r="20" spans="1:3" ht="15.75" thickBot="1" x14ac:dyDescent="0.3">
      <c r="A20" s="12">
        <v>5</v>
      </c>
      <c r="B20" s="25" t="s">
        <v>13</v>
      </c>
      <c r="C20" s="8">
        <v>68</v>
      </c>
    </row>
    <row r="21" spans="1:3" ht="15.75" thickBot="1" x14ac:dyDescent="0.3">
      <c r="A21" s="18">
        <v>5</v>
      </c>
      <c r="B21" s="26" t="s">
        <v>14</v>
      </c>
      <c r="C21" s="8"/>
    </row>
    <row r="22" spans="1:3" ht="15.75" thickBot="1" x14ac:dyDescent="0.3">
      <c r="A22" s="22">
        <v>6</v>
      </c>
      <c r="B22" s="24" t="s">
        <v>11</v>
      </c>
      <c r="C22" s="8">
        <v>58</v>
      </c>
    </row>
    <row r="23" spans="1:3" ht="15.75" thickBot="1" x14ac:dyDescent="0.3">
      <c r="A23" s="17">
        <v>6</v>
      </c>
      <c r="B23" s="20" t="s">
        <v>12</v>
      </c>
      <c r="C23" s="8">
        <v>58</v>
      </c>
    </row>
    <row r="24" spans="1:3" ht="15.75" thickBot="1" x14ac:dyDescent="0.3">
      <c r="A24" s="12">
        <v>6</v>
      </c>
      <c r="B24" s="25" t="s">
        <v>13</v>
      </c>
      <c r="C24" s="8">
        <v>48</v>
      </c>
    </row>
    <row r="25" spans="1:3" ht="15.75" thickBot="1" x14ac:dyDescent="0.3">
      <c r="A25" s="18">
        <v>6</v>
      </c>
      <c r="B25" s="26" t="s">
        <v>14</v>
      </c>
      <c r="C25" s="8">
        <v>64</v>
      </c>
    </row>
    <row r="26" spans="1:3" ht="15.75" thickBot="1" x14ac:dyDescent="0.3">
      <c r="A26" s="7">
        <v>7</v>
      </c>
      <c r="B26" s="24" t="s">
        <v>11</v>
      </c>
      <c r="C26" s="8">
        <v>40</v>
      </c>
    </row>
    <row r="27" spans="1:3" ht="15.75" thickBot="1" x14ac:dyDescent="0.3">
      <c r="A27" s="17">
        <v>7</v>
      </c>
      <c r="B27" s="20" t="s">
        <v>12</v>
      </c>
      <c r="C27" s="8"/>
    </row>
    <row r="28" spans="1:3" ht="15.75" thickBot="1" x14ac:dyDescent="0.3">
      <c r="A28" s="12">
        <v>7</v>
      </c>
      <c r="B28" s="25" t="s">
        <v>13</v>
      </c>
      <c r="C28" s="8"/>
    </row>
    <row r="29" spans="1:3" ht="15.75" thickBot="1" x14ac:dyDescent="0.3">
      <c r="A29" s="18">
        <v>7</v>
      </c>
      <c r="B29" s="26" t="s">
        <v>14</v>
      </c>
      <c r="C29" s="8"/>
    </row>
    <row r="30" spans="1:3" ht="15.75" thickBot="1" x14ac:dyDescent="0.3">
      <c r="A30" s="7">
        <v>8</v>
      </c>
      <c r="B30" s="24" t="s">
        <v>11</v>
      </c>
      <c r="C30" s="8">
        <v>64</v>
      </c>
    </row>
    <row r="31" spans="1:3" ht="15.75" thickBot="1" x14ac:dyDescent="0.3">
      <c r="A31" s="17">
        <v>8</v>
      </c>
      <c r="B31" s="20" t="s">
        <v>12</v>
      </c>
      <c r="C31" s="8">
        <v>34</v>
      </c>
    </row>
    <row r="32" spans="1:3" ht="15.75" thickBot="1" x14ac:dyDescent="0.3">
      <c r="A32" s="12">
        <v>8</v>
      </c>
      <c r="B32" s="25" t="s">
        <v>13</v>
      </c>
      <c r="C32" s="8">
        <v>54</v>
      </c>
    </row>
    <row r="33" spans="1:3" ht="15.75" thickBot="1" x14ac:dyDescent="0.3">
      <c r="A33" s="18">
        <v>8</v>
      </c>
      <c r="B33" s="26" t="s">
        <v>14</v>
      </c>
      <c r="C33" s="8">
        <v>42</v>
      </c>
    </row>
    <row r="34" spans="1:3" ht="15.75" thickBot="1" x14ac:dyDescent="0.3">
      <c r="A34" s="7">
        <v>9</v>
      </c>
      <c r="B34" s="24" t="s">
        <v>11</v>
      </c>
      <c r="C34" s="8">
        <v>56</v>
      </c>
    </row>
    <row r="35" spans="1:3" ht="15.75" thickBot="1" x14ac:dyDescent="0.3">
      <c r="A35" s="17">
        <v>9</v>
      </c>
      <c r="B35" s="20" t="s">
        <v>12</v>
      </c>
      <c r="C35" s="8">
        <v>42</v>
      </c>
    </row>
    <row r="36" spans="1:3" ht="15.75" thickBot="1" x14ac:dyDescent="0.3">
      <c r="A36" s="12">
        <v>9</v>
      </c>
      <c r="B36" s="25" t="s">
        <v>13</v>
      </c>
      <c r="C36" s="8">
        <v>56</v>
      </c>
    </row>
    <row r="37" spans="1:3" ht="15.75" thickBot="1" x14ac:dyDescent="0.3">
      <c r="A37" s="18">
        <v>9</v>
      </c>
      <c r="B37" s="26" t="s">
        <v>14</v>
      </c>
      <c r="C37" s="8">
        <v>32</v>
      </c>
    </row>
    <row r="38" spans="1:3" ht="15.75" thickBot="1" x14ac:dyDescent="0.3">
      <c r="A38" s="7">
        <v>10</v>
      </c>
      <c r="B38" s="24" t="s">
        <v>11</v>
      </c>
      <c r="C38" s="8">
        <v>44</v>
      </c>
    </row>
    <row r="39" spans="1:3" ht="15.75" thickBot="1" x14ac:dyDescent="0.3">
      <c r="A39" s="17">
        <v>10</v>
      </c>
      <c r="B39" s="20" t="s">
        <v>12</v>
      </c>
      <c r="C39" s="8">
        <v>58</v>
      </c>
    </row>
    <row r="40" spans="1:3" ht="15.75" thickBot="1" x14ac:dyDescent="0.3">
      <c r="A40" s="12">
        <v>10</v>
      </c>
      <c r="B40" s="25" t="s">
        <v>13</v>
      </c>
      <c r="C40" s="8">
        <v>43</v>
      </c>
    </row>
    <row r="41" spans="1:3" ht="15.75" thickBot="1" x14ac:dyDescent="0.3">
      <c r="A41" s="18">
        <v>10</v>
      </c>
      <c r="B41" s="26" t="s">
        <v>14</v>
      </c>
      <c r="C41" s="8">
        <v>36</v>
      </c>
    </row>
    <row r="42" spans="1:3" ht="15.75" thickBot="1" x14ac:dyDescent="0.3">
      <c r="A42" s="7">
        <v>11</v>
      </c>
      <c r="B42" s="24" t="s">
        <v>11</v>
      </c>
      <c r="C42" s="8">
        <v>62</v>
      </c>
    </row>
    <row r="43" spans="1:3" ht="15.75" thickBot="1" x14ac:dyDescent="0.3">
      <c r="A43" s="17">
        <v>11</v>
      </c>
      <c r="B43" s="20" t="s">
        <v>12</v>
      </c>
      <c r="C43" s="8">
        <v>54</v>
      </c>
    </row>
    <row r="44" spans="1:3" ht="15.75" thickBot="1" x14ac:dyDescent="0.3">
      <c r="A44" s="12">
        <v>11</v>
      </c>
      <c r="B44" s="25" t="s">
        <v>13</v>
      </c>
      <c r="C44" s="8">
        <v>50</v>
      </c>
    </row>
    <row r="45" spans="1:3" ht="15.75" thickBot="1" x14ac:dyDescent="0.3">
      <c r="A45" s="18">
        <v>11</v>
      </c>
      <c r="B45" s="26" t="s">
        <v>14</v>
      </c>
      <c r="C45" s="8">
        <v>36</v>
      </c>
    </row>
    <row r="46" spans="1:3" ht="15.75" thickBot="1" x14ac:dyDescent="0.3">
      <c r="A46" s="7">
        <v>12</v>
      </c>
      <c r="B46" s="24" t="s">
        <v>11</v>
      </c>
      <c r="C46" s="8">
        <v>40</v>
      </c>
    </row>
    <row r="47" spans="1:3" ht="15.75" thickBot="1" x14ac:dyDescent="0.3">
      <c r="A47" s="17">
        <v>12</v>
      </c>
      <c r="B47" s="20" t="s">
        <v>12</v>
      </c>
      <c r="C47" s="8">
        <v>38</v>
      </c>
    </row>
    <row r="48" spans="1:3" ht="15.75" thickBot="1" x14ac:dyDescent="0.3">
      <c r="A48" s="12">
        <v>12</v>
      </c>
      <c r="B48" s="25" t="s">
        <v>13</v>
      </c>
      <c r="C48" s="8">
        <v>52</v>
      </c>
    </row>
    <row r="49" spans="1:3" ht="15.75" thickBot="1" x14ac:dyDescent="0.3">
      <c r="A49" s="18">
        <v>12</v>
      </c>
      <c r="B49" s="26" t="s">
        <v>14</v>
      </c>
      <c r="C49" s="8"/>
    </row>
    <row r="50" spans="1:3" ht="15.75" thickBot="1" x14ac:dyDescent="0.3">
      <c r="A50" s="7">
        <v>13</v>
      </c>
      <c r="B50" s="24" t="s">
        <v>11</v>
      </c>
      <c r="C50" s="8">
        <v>66</v>
      </c>
    </row>
    <row r="51" spans="1:3" ht="15.75" thickBot="1" x14ac:dyDescent="0.3">
      <c r="A51" s="17">
        <v>13</v>
      </c>
      <c r="B51" s="20" t="s">
        <v>12</v>
      </c>
      <c r="C51" s="8">
        <v>62</v>
      </c>
    </row>
    <row r="52" spans="1:3" ht="15.75" thickBot="1" x14ac:dyDescent="0.3">
      <c r="A52" s="12">
        <v>13</v>
      </c>
      <c r="B52" s="25" t="s">
        <v>13</v>
      </c>
      <c r="C52" s="8">
        <v>50</v>
      </c>
    </row>
    <row r="53" spans="1:3" ht="15.75" thickBot="1" x14ac:dyDescent="0.3">
      <c r="A53" s="18">
        <v>13</v>
      </c>
      <c r="B53" s="26" t="s">
        <v>14</v>
      </c>
      <c r="C53" s="8"/>
    </row>
    <row r="54" spans="1:3" ht="15.75" thickBot="1" x14ac:dyDescent="0.3">
      <c r="A54" s="7">
        <v>14</v>
      </c>
      <c r="B54" s="24" t="s">
        <v>11</v>
      </c>
      <c r="C54" s="8"/>
    </row>
    <row r="55" spans="1:3" ht="15.75" thickBot="1" x14ac:dyDescent="0.3">
      <c r="A55" s="17">
        <v>14</v>
      </c>
      <c r="B55" s="20" t="s">
        <v>12</v>
      </c>
      <c r="C55" s="8"/>
    </row>
    <row r="56" spans="1:3" ht="15.75" thickBot="1" x14ac:dyDescent="0.3">
      <c r="A56" s="12">
        <v>14</v>
      </c>
      <c r="B56" s="25" t="s">
        <v>13</v>
      </c>
      <c r="C56" s="8"/>
    </row>
    <row r="57" spans="1:3" ht="15.75" thickBot="1" x14ac:dyDescent="0.3">
      <c r="A57" s="18">
        <v>14</v>
      </c>
      <c r="B57" s="26" t="s">
        <v>14</v>
      </c>
      <c r="C57" s="8"/>
    </row>
    <row r="58" spans="1:3" ht="15.75" thickBot="1" x14ac:dyDescent="0.3">
      <c r="A58" s="7">
        <v>15</v>
      </c>
      <c r="B58" s="24" t="s">
        <v>11</v>
      </c>
      <c r="C58" s="8"/>
    </row>
    <row r="59" spans="1:3" ht="15.75" thickBot="1" x14ac:dyDescent="0.3">
      <c r="A59" s="17">
        <v>15</v>
      </c>
      <c r="B59" s="20" t="s">
        <v>12</v>
      </c>
      <c r="C59" s="8"/>
    </row>
    <row r="60" spans="1:3" ht="15.75" thickBot="1" x14ac:dyDescent="0.3">
      <c r="A60" s="12">
        <v>15</v>
      </c>
      <c r="B60" s="25" t="s">
        <v>13</v>
      </c>
      <c r="C60" s="8"/>
    </row>
    <row r="61" spans="1:3" ht="15.75" thickBot="1" x14ac:dyDescent="0.3">
      <c r="A61" s="18">
        <v>15</v>
      </c>
      <c r="B61" s="26" t="s">
        <v>14</v>
      </c>
      <c r="C61" s="8"/>
    </row>
    <row r="62" spans="1:3" ht="15.75" thickBot="1" x14ac:dyDescent="0.3">
      <c r="A62" s="7">
        <v>16</v>
      </c>
      <c r="B62" s="24" t="s">
        <v>11</v>
      </c>
      <c r="C62" s="8"/>
    </row>
    <row r="63" spans="1:3" ht="15.75" thickBot="1" x14ac:dyDescent="0.3">
      <c r="A63" s="17">
        <v>16</v>
      </c>
      <c r="B63" s="20" t="s">
        <v>12</v>
      </c>
      <c r="C63" s="8"/>
    </row>
    <row r="64" spans="1:3" ht="15.75" thickBot="1" x14ac:dyDescent="0.3">
      <c r="A64" s="12">
        <v>16</v>
      </c>
      <c r="B64" s="25" t="s">
        <v>13</v>
      </c>
      <c r="C64" s="8"/>
    </row>
    <row r="65" spans="1:3" ht="15.75" thickBot="1" x14ac:dyDescent="0.3">
      <c r="A65" s="18">
        <v>16</v>
      </c>
      <c r="B65" s="26" t="s">
        <v>14</v>
      </c>
      <c r="C65" s="8"/>
    </row>
    <row r="66" spans="1:3" ht="15.75" thickBot="1" x14ac:dyDescent="0.3">
      <c r="A66" s="7">
        <v>17</v>
      </c>
      <c r="B66" s="24" t="s">
        <v>11</v>
      </c>
      <c r="C66" s="8"/>
    </row>
    <row r="67" spans="1:3" ht="15.75" thickBot="1" x14ac:dyDescent="0.3">
      <c r="A67" s="17">
        <v>17</v>
      </c>
      <c r="B67" s="20" t="s">
        <v>12</v>
      </c>
      <c r="C67" s="8"/>
    </row>
    <row r="68" spans="1:3" ht="15.75" thickBot="1" x14ac:dyDescent="0.3">
      <c r="A68" s="12">
        <v>17</v>
      </c>
      <c r="B68" s="25" t="s">
        <v>13</v>
      </c>
      <c r="C68" s="8"/>
    </row>
    <row r="69" spans="1:3" ht="15.75" thickBot="1" x14ac:dyDescent="0.3">
      <c r="A69" s="18">
        <v>17</v>
      </c>
      <c r="B69" s="26" t="s">
        <v>14</v>
      </c>
      <c r="C69" s="8"/>
    </row>
    <row r="70" spans="1:3" ht="15.75" thickBot="1" x14ac:dyDescent="0.3">
      <c r="A70" s="7">
        <v>18</v>
      </c>
      <c r="B70" s="24" t="s">
        <v>11</v>
      </c>
      <c r="C70" s="8"/>
    </row>
    <row r="71" spans="1:3" ht="15.75" thickBot="1" x14ac:dyDescent="0.3">
      <c r="A71" s="17">
        <v>18</v>
      </c>
      <c r="B71" s="20" t="s">
        <v>12</v>
      </c>
      <c r="C71" s="8"/>
    </row>
    <row r="72" spans="1:3" ht="15.75" thickBot="1" x14ac:dyDescent="0.3">
      <c r="A72" s="12">
        <v>18</v>
      </c>
      <c r="B72" s="25" t="s">
        <v>13</v>
      </c>
      <c r="C72" s="8"/>
    </row>
    <row r="73" spans="1:3" ht="15.75" thickBot="1" x14ac:dyDescent="0.3">
      <c r="A73" s="18">
        <v>18</v>
      </c>
      <c r="B73" s="26" t="s">
        <v>14</v>
      </c>
      <c r="C73" s="8"/>
    </row>
    <row r="74" spans="1:3" ht="15.75" thickBot="1" x14ac:dyDescent="0.3">
      <c r="A74" s="7">
        <v>19</v>
      </c>
      <c r="B74" s="24" t="s">
        <v>11</v>
      </c>
      <c r="C74" s="8"/>
    </row>
    <row r="75" spans="1:3" ht="15.75" thickBot="1" x14ac:dyDescent="0.3">
      <c r="A75" s="17">
        <v>19</v>
      </c>
      <c r="B75" s="20" t="s">
        <v>12</v>
      </c>
      <c r="C75" s="8"/>
    </row>
    <row r="76" spans="1:3" ht="15.75" thickBot="1" x14ac:dyDescent="0.3">
      <c r="A76" s="12">
        <v>19</v>
      </c>
      <c r="B76" s="25" t="s">
        <v>13</v>
      </c>
      <c r="C76" s="8"/>
    </row>
    <row r="77" spans="1:3" ht="15.75" thickBot="1" x14ac:dyDescent="0.3">
      <c r="A77" s="18">
        <v>19</v>
      </c>
      <c r="B77" s="26" t="s">
        <v>14</v>
      </c>
      <c r="C77" s="8"/>
    </row>
    <row r="78" spans="1:3" ht="15.75" thickBot="1" x14ac:dyDescent="0.3">
      <c r="A78" s="7">
        <v>20</v>
      </c>
      <c r="B78" s="24" t="s">
        <v>11</v>
      </c>
      <c r="C78" s="8"/>
    </row>
    <row r="79" spans="1:3" ht="15.75" thickBot="1" x14ac:dyDescent="0.3">
      <c r="A79" s="17">
        <v>20</v>
      </c>
      <c r="B79" s="20" t="s">
        <v>12</v>
      </c>
      <c r="C79" s="8"/>
    </row>
    <row r="80" spans="1:3" ht="15.75" thickBot="1" x14ac:dyDescent="0.3">
      <c r="A80" s="12">
        <v>20</v>
      </c>
      <c r="B80" s="25" t="s">
        <v>13</v>
      </c>
      <c r="C80" s="8"/>
    </row>
    <row r="81" spans="1:3" ht="15.75" thickBot="1" x14ac:dyDescent="0.3">
      <c r="A81" s="18">
        <v>20</v>
      </c>
      <c r="B81" s="26" t="s">
        <v>14</v>
      </c>
      <c r="C81" s="8"/>
    </row>
    <row r="82" spans="1:3" ht="15.75" thickBot="1" x14ac:dyDescent="0.3">
      <c r="A82" s="7">
        <v>21</v>
      </c>
      <c r="B82" s="24" t="s">
        <v>11</v>
      </c>
      <c r="C82" s="8"/>
    </row>
    <row r="83" spans="1:3" ht="15.75" thickBot="1" x14ac:dyDescent="0.3">
      <c r="A83" s="17">
        <v>21</v>
      </c>
      <c r="B83" s="20" t="s">
        <v>12</v>
      </c>
      <c r="C83" s="8"/>
    </row>
    <row r="84" spans="1:3" ht="15.75" thickBot="1" x14ac:dyDescent="0.3">
      <c r="A84" s="12">
        <v>21</v>
      </c>
      <c r="B84" s="25" t="s">
        <v>13</v>
      </c>
      <c r="C84" s="8"/>
    </row>
    <row r="85" spans="1:3" ht="15.75" thickBot="1" x14ac:dyDescent="0.3">
      <c r="A85" s="18">
        <v>21</v>
      </c>
      <c r="B85" s="26" t="s">
        <v>14</v>
      </c>
      <c r="C85" s="8"/>
    </row>
    <row r="86" spans="1:3" ht="15.75" thickBot="1" x14ac:dyDescent="0.3">
      <c r="A86" s="7">
        <v>22</v>
      </c>
      <c r="B86" s="24" t="s">
        <v>11</v>
      </c>
      <c r="C86" s="8"/>
    </row>
    <row r="87" spans="1:3" ht="15.75" thickBot="1" x14ac:dyDescent="0.3">
      <c r="A87" s="17">
        <v>22</v>
      </c>
      <c r="B87" s="20" t="s">
        <v>12</v>
      </c>
      <c r="C87" s="8"/>
    </row>
    <row r="88" spans="1:3" ht="15.75" thickBot="1" x14ac:dyDescent="0.3">
      <c r="A88" s="12">
        <v>22</v>
      </c>
      <c r="B88" s="25" t="s">
        <v>13</v>
      </c>
      <c r="C88" s="8"/>
    </row>
    <row r="89" spans="1:3" ht="15.75" thickBot="1" x14ac:dyDescent="0.3">
      <c r="A89" s="18">
        <v>22</v>
      </c>
      <c r="B89" s="26" t="s">
        <v>14</v>
      </c>
      <c r="C89" s="8"/>
    </row>
    <row r="90" spans="1:3" ht="15.75" thickBot="1" x14ac:dyDescent="0.3">
      <c r="A90" s="7">
        <v>23</v>
      </c>
      <c r="B90" s="24" t="s">
        <v>11</v>
      </c>
      <c r="C90" s="8"/>
    </row>
    <row r="91" spans="1:3" ht="15.75" thickBot="1" x14ac:dyDescent="0.3">
      <c r="A91" s="17">
        <v>23</v>
      </c>
      <c r="B91" s="20" t="s">
        <v>12</v>
      </c>
      <c r="C91" s="8"/>
    </row>
    <row r="92" spans="1:3" ht="15.75" thickBot="1" x14ac:dyDescent="0.3">
      <c r="A92" s="12">
        <v>23</v>
      </c>
      <c r="B92" s="25" t="s">
        <v>13</v>
      </c>
      <c r="C92" s="8"/>
    </row>
    <row r="93" spans="1:3" ht="15.75" thickBot="1" x14ac:dyDescent="0.3">
      <c r="A93" s="18">
        <v>23</v>
      </c>
      <c r="B93" s="26" t="s">
        <v>14</v>
      </c>
      <c r="C93" s="8"/>
    </row>
    <row r="94" spans="1:3" ht="15.75" thickBot="1" x14ac:dyDescent="0.3">
      <c r="A94" s="7">
        <v>24</v>
      </c>
      <c r="B94" s="24" t="s">
        <v>11</v>
      </c>
      <c r="C94" s="8"/>
    </row>
    <row r="95" spans="1:3" ht="15.75" thickBot="1" x14ac:dyDescent="0.3">
      <c r="A95" s="17">
        <v>24</v>
      </c>
      <c r="B95" s="20" t="s">
        <v>12</v>
      </c>
      <c r="C95" s="8"/>
    </row>
    <row r="96" spans="1:3" ht="15.75" thickBot="1" x14ac:dyDescent="0.3">
      <c r="A96" s="12">
        <v>24</v>
      </c>
      <c r="B96" s="25" t="s">
        <v>13</v>
      </c>
      <c r="C96" s="8"/>
    </row>
    <row r="97" spans="1:3" ht="15.75" thickBot="1" x14ac:dyDescent="0.3">
      <c r="A97" s="18">
        <v>24</v>
      </c>
      <c r="B97" s="26" t="s">
        <v>14</v>
      </c>
      <c r="C97" s="8"/>
    </row>
    <row r="98" spans="1:3" ht="15.75" thickBot="1" x14ac:dyDescent="0.3">
      <c r="A98" s="7">
        <v>25</v>
      </c>
      <c r="B98" s="24" t="s">
        <v>11</v>
      </c>
      <c r="C98" s="8"/>
    </row>
    <row r="99" spans="1:3" ht="15.75" thickBot="1" x14ac:dyDescent="0.3">
      <c r="A99" s="17">
        <v>25</v>
      </c>
      <c r="B99" s="20" t="s">
        <v>12</v>
      </c>
      <c r="C99" s="8"/>
    </row>
    <row r="100" spans="1:3" ht="15.75" thickBot="1" x14ac:dyDescent="0.3">
      <c r="A100" s="12">
        <v>25</v>
      </c>
      <c r="B100" s="25" t="s">
        <v>13</v>
      </c>
      <c r="C100" s="8"/>
    </row>
    <row r="101" spans="1:3" ht="15.75" thickBot="1" x14ac:dyDescent="0.3">
      <c r="A101" s="18">
        <v>25</v>
      </c>
      <c r="B101" s="26" t="s">
        <v>14</v>
      </c>
      <c r="C101" s="8"/>
    </row>
    <row r="102" spans="1:3" ht="15.75" thickBot="1" x14ac:dyDescent="0.3">
      <c r="A102" s="7">
        <v>26</v>
      </c>
      <c r="B102" s="24" t="s">
        <v>11</v>
      </c>
      <c r="C102" s="8"/>
    </row>
    <row r="103" spans="1:3" ht="15.75" thickBot="1" x14ac:dyDescent="0.3">
      <c r="A103" s="17">
        <v>26</v>
      </c>
      <c r="B103" s="20" t="s">
        <v>12</v>
      </c>
      <c r="C103" s="8"/>
    </row>
    <row r="104" spans="1:3" ht="15.75" thickBot="1" x14ac:dyDescent="0.3">
      <c r="A104" s="12">
        <v>26</v>
      </c>
      <c r="B104" s="25" t="s">
        <v>13</v>
      </c>
      <c r="C104" s="8"/>
    </row>
    <row r="105" spans="1:3" ht="15.75" thickBot="1" x14ac:dyDescent="0.3">
      <c r="A105" s="18">
        <v>26</v>
      </c>
      <c r="B105" s="26" t="s">
        <v>14</v>
      </c>
      <c r="C105" s="8"/>
    </row>
    <row r="106" spans="1:3" ht="15.75" thickBot="1" x14ac:dyDescent="0.3">
      <c r="A106" s="7">
        <v>27</v>
      </c>
      <c r="B106" s="24" t="s">
        <v>11</v>
      </c>
      <c r="C106" s="8"/>
    </row>
    <row r="107" spans="1:3" ht="15.75" thickBot="1" x14ac:dyDescent="0.3">
      <c r="A107" s="17">
        <v>27</v>
      </c>
      <c r="B107" s="20" t="s">
        <v>12</v>
      </c>
      <c r="C107" s="8"/>
    </row>
    <row r="108" spans="1:3" ht="15.75" thickBot="1" x14ac:dyDescent="0.3">
      <c r="A108" s="12">
        <v>27</v>
      </c>
      <c r="B108" s="25" t="s">
        <v>13</v>
      </c>
      <c r="C108" s="8"/>
    </row>
    <row r="109" spans="1:3" ht="15.75" thickBot="1" x14ac:dyDescent="0.3">
      <c r="A109" s="18">
        <v>27</v>
      </c>
      <c r="B109" s="26" t="s">
        <v>14</v>
      </c>
      <c r="C109" s="8"/>
    </row>
    <row r="110" spans="1:3" ht="15.75" thickBot="1" x14ac:dyDescent="0.3">
      <c r="A110" s="7">
        <v>28</v>
      </c>
      <c r="B110" s="24" t="s">
        <v>11</v>
      </c>
      <c r="C110" s="8"/>
    </row>
    <row r="111" spans="1:3" ht="15.75" thickBot="1" x14ac:dyDescent="0.3">
      <c r="A111" s="17">
        <v>28</v>
      </c>
      <c r="B111" s="20" t="s">
        <v>12</v>
      </c>
      <c r="C111" s="8"/>
    </row>
    <row r="112" spans="1:3" ht="15.75" thickBot="1" x14ac:dyDescent="0.3">
      <c r="A112" s="12">
        <v>28</v>
      </c>
      <c r="B112" s="25" t="s">
        <v>13</v>
      </c>
      <c r="C112" s="8"/>
    </row>
    <row r="113" spans="1:3" ht="15.75" thickBot="1" x14ac:dyDescent="0.3">
      <c r="A113" s="18">
        <v>28</v>
      </c>
      <c r="B113" s="26" t="s">
        <v>14</v>
      </c>
      <c r="C113" s="8"/>
    </row>
    <row r="114" spans="1:3" ht="15.75" thickBot="1" x14ac:dyDescent="0.3">
      <c r="A114" s="7">
        <v>29</v>
      </c>
      <c r="B114" s="24" t="s">
        <v>11</v>
      </c>
      <c r="C114" s="8"/>
    </row>
    <row r="115" spans="1:3" ht="15.75" thickBot="1" x14ac:dyDescent="0.3">
      <c r="A115" s="17">
        <v>29</v>
      </c>
      <c r="B115" s="20" t="s">
        <v>12</v>
      </c>
      <c r="C115" s="8"/>
    </row>
    <row r="116" spans="1:3" ht="15.75" thickBot="1" x14ac:dyDescent="0.3">
      <c r="A116" s="12">
        <v>29</v>
      </c>
      <c r="B116" s="25" t="s">
        <v>13</v>
      </c>
      <c r="C116" s="8"/>
    </row>
    <row r="117" spans="1:3" ht="15.75" thickBot="1" x14ac:dyDescent="0.3">
      <c r="A117" s="18">
        <v>29</v>
      </c>
      <c r="B117" s="26" t="s">
        <v>14</v>
      </c>
      <c r="C117" s="8"/>
    </row>
    <row r="118" spans="1:3" ht="15.75" thickBot="1" x14ac:dyDescent="0.3">
      <c r="A118" s="7">
        <v>30</v>
      </c>
      <c r="B118" s="24" t="s">
        <v>11</v>
      </c>
      <c r="C118" s="8"/>
    </row>
    <row r="119" spans="1:3" ht="15.75" thickBot="1" x14ac:dyDescent="0.3">
      <c r="A119" s="17">
        <v>30</v>
      </c>
      <c r="B119" s="20" t="s">
        <v>12</v>
      </c>
      <c r="C119" s="8"/>
    </row>
    <row r="120" spans="1:3" ht="15.75" thickBot="1" x14ac:dyDescent="0.3">
      <c r="A120" s="12">
        <v>30</v>
      </c>
      <c r="B120" s="25" t="s">
        <v>13</v>
      </c>
      <c r="C120" s="8"/>
    </row>
    <row r="121" spans="1:3" ht="15.75" thickBot="1" x14ac:dyDescent="0.3">
      <c r="A121" s="18">
        <v>30</v>
      </c>
      <c r="B121" s="26" t="s">
        <v>14</v>
      </c>
      <c r="C121" s="8"/>
    </row>
    <row r="122" spans="1:3" ht="15.75" thickBot="1" x14ac:dyDescent="0.3">
      <c r="A122" s="7">
        <v>31</v>
      </c>
      <c r="B122" s="24" t="s">
        <v>11</v>
      </c>
      <c r="C122" s="8"/>
    </row>
    <row r="123" spans="1:3" ht="15.75" thickBot="1" x14ac:dyDescent="0.3">
      <c r="A123" s="17">
        <v>31</v>
      </c>
      <c r="B123" s="20" t="s">
        <v>12</v>
      </c>
      <c r="C123" s="8"/>
    </row>
    <row r="124" spans="1:3" ht="15.75" thickBot="1" x14ac:dyDescent="0.3">
      <c r="A124" s="12">
        <v>31</v>
      </c>
      <c r="B124" s="25" t="s">
        <v>13</v>
      </c>
      <c r="C124" s="8"/>
    </row>
    <row r="125" spans="1:3" ht="15.75" thickBot="1" x14ac:dyDescent="0.3">
      <c r="A125" s="18">
        <v>31</v>
      </c>
      <c r="B125" s="26" t="s">
        <v>14</v>
      </c>
      <c r="C125" s="8"/>
    </row>
    <row r="126" spans="1:3" ht="15.75" thickBot="1" x14ac:dyDescent="0.3">
      <c r="A126" s="7">
        <v>32</v>
      </c>
      <c r="B126" s="24" t="s">
        <v>11</v>
      </c>
      <c r="C126" s="8"/>
    </row>
    <row r="127" spans="1:3" ht="15.75" thickBot="1" x14ac:dyDescent="0.3">
      <c r="A127" s="17">
        <v>32</v>
      </c>
      <c r="B127" s="20" t="s">
        <v>12</v>
      </c>
      <c r="C127" s="8"/>
    </row>
    <row r="128" spans="1:3" ht="15.75" thickBot="1" x14ac:dyDescent="0.3">
      <c r="A128" s="12">
        <v>32</v>
      </c>
      <c r="B128" s="25" t="s">
        <v>13</v>
      </c>
      <c r="C128" s="8"/>
    </row>
    <row r="129" spans="1:3" ht="15.75" thickBot="1" x14ac:dyDescent="0.3">
      <c r="A129" s="18">
        <v>32</v>
      </c>
      <c r="B129" s="26" t="s">
        <v>14</v>
      </c>
      <c r="C129" s="8"/>
    </row>
    <row r="130" spans="1:3" ht="15.75" thickBot="1" x14ac:dyDescent="0.3">
      <c r="A130" s="7">
        <v>33</v>
      </c>
      <c r="B130" s="24" t="s">
        <v>11</v>
      </c>
      <c r="C130" s="8"/>
    </row>
    <row r="131" spans="1:3" ht="15.75" thickBot="1" x14ac:dyDescent="0.3">
      <c r="A131" s="17">
        <v>33</v>
      </c>
      <c r="B131" s="20" t="s">
        <v>12</v>
      </c>
      <c r="C131" s="8"/>
    </row>
    <row r="132" spans="1:3" ht="15.75" thickBot="1" x14ac:dyDescent="0.3">
      <c r="A132" s="12">
        <v>33</v>
      </c>
      <c r="B132" s="25" t="s">
        <v>13</v>
      </c>
      <c r="C132" s="8"/>
    </row>
    <row r="133" spans="1:3" ht="15.75" thickBot="1" x14ac:dyDescent="0.3">
      <c r="A133" s="18">
        <v>33</v>
      </c>
      <c r="B133" s="26" t="s">
        <v>14</v>
      </c>
      <c r="C133" s="8"/>
    </row>
    <row r="134" spans="1:3" ht="15.75" thickBot="1" x14ac:dyDescent="0.3">
      <c r="A134" s="7">
        <v>34</v>
      </c>
      <c r="B134" s="24" t="s">
        <v>11</v>
      </c>
      <c r="C134" s="8"/>
    </row>
    <row r="135" spans="1:3" ht="15.75" thickBot="1" x14ac:dyDescent="0.3">
      <c r="A135" s="17">
        <v>34</v>
      </c>
      <c r="B135" s="20" t="s">
        <v>12</v>
      </c>
      <c r="C135" s="8"/>
    </row>
    <row r="136" spans="1:3" ht="15.75" thickBot="1" x14ac:dyDescent="0.3">
      <c r="A136" s="12">
        <v>34</v>
      </c>
      <c r="B136" s="25" t="s">
        <v>13</v>
      </c>
      <c r="C136" s="8"/>
    </row>
    <row r="137" spans="1:3" ht="15.75" thickBot="1" x14ac:dyDescent="0.3">
      <c r="A137" s="18">
        <v>34</v>
      </c>
      <c r="B137" s="26" t="s">
        <v>14</v>
      </c>
      <c r="C137" s="8"/>
    </row>
    <row r="138" spans="1:3" ht="15.75" thickBot="1" x14ac:dyDescent="0.3">
      <c r="A138" s="7">
        <v>35</v>
      </c>
      <c r="B138" s="24" t="s">
        <v>11</v>
      </c>
      <c r="C138" s="8"/>
    </row>
    <row r="139" spans="1:3" ht="15.75" thickBot="1" x14ac:dyDescent="0.3">
      <c r="A139" s="17">
        <v>35</v>
      </c>
      <c r="B139" s="20" t="s">
        <v>12</v>
      </c>
      <c r="C139" s="8"/>
    </row>
    <row r="140" spans="1:3" ht="15.75" thickBot="1" x14ac:dyDescent="0.3">
      <c r="A140" s="12">
        <v>35</v>
      </c>
      <c r="B140" s="25" t="s">
        <v>13</v>
      </c>
      <c r="C140" s="8"/>
    </row>
    <row r="141" spans="1:3" ht="15.75" thickBot="1" x14ac:dyDescent="0.3">
      <c r="A141" s="18">
        <v>35</v>
      </c>
      <c r="B141" s="26" t="s">
        <v>14</v>
      </c>
      <c r="C141" s="8"/>
    </row>
    <row r="142" spans="1:3" ht="15.75" thickBot="1" x14ac:dyDescent="0.3">
      <c r="A142" s="7">
        <v>36</v>
      </c>
      <c r="B142" s="24" t="s">
        <v>11</v>
      </c>
      <c r="C142" s="8"/>
    </row>
    <row r="143" spans="1:3" ht="15.75" thickBot="1" x14ac:dyDescent="0.3">
      <c r="A143" s="17">
        <v>36</v>
      </c>
      <c r="B143" s="20" t="s">
        <v>12</v>
      </c>
      <c r="C143" s="8"/>
    </row>
    <row r="144" spans="1:3" ht="15.75" thickBot="1" x14ac:dyDescent="0.3">
      <c r="A144" s="12">
        <v>36</v>
      </c>
      <c r="B144" s="25" t="s">
        <v>13</v>
      </c>
      <c r="C144" s="8"/>
    </row>
    <row r="145" spans="1:3" ht="15.75" thickBot="1" x14ac:dyDescent="0.3">
      <c r="A145" s="18">
        <v>36</v>
      </c>
      <c r="B145" s="26" t="s">
        <v>14</v>
      </c>
      <c r="C145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>
      <selection activeCell="B13" sqref="B13"/>
    </sheetView>
  </sheetViews>
  <sheetFormatPr defaultRowHeight="15" x14ac:dyDescent="0.25"/>
  <cols>
    <col min="1" max="1" width="4.5703125" bestFit="1" customWidth="1"/>
    <col min="2" max="2" width="4.28515625" customWidth="1"/>
    <col min="257" max="257" width="4.5703125" bestFit="1" customWidth="1"/>
    <col min="258" max="258" width="4.28515625" customWidth="1"/>
    <col min="513" max="513" width="4.5703125" bestFit="1" customWidth="1"/>
    <col min="514" max="514" width="4.28515625" customWidth="1"/>
    <col min="769" max="769" width="4.5703125" bestFit="1" customWidth="1"/>
    <col min="770" max="770" width="4.28515625" customWidth="1"/>
    <col min="1025" max="1025" width="4.5703125" bestFit="1" customWidth="1"/>
    <col min="1026" max="1026" width="4.28515625" customWidth="1"/>
    <col min="1281" max="1281" width="4.5703125" bestFit="1" customWidth="1"/>
    <col min="1282" max="1282" width="4.28515625" customWidth="1"/>
    <col min="1537" max="1537" width="4.5703125" bestFit="1" customWidth="1"/>
    <col min="1538" max="1538" width="4.28515625" customWidth="1"/>
    <col min="1793" max="1793" width="4.5703125" bestFit="1" customWidth="1"/>
    <col min="1794" max="1794" width="4.28515625" customWidth="1"/>
    <col min="2049" max="2049" width="4.5703125" bestFit="1" customWidth="1"/>
    <col min="2050" max="2050" width="4.28515625" customWidth="1"/>
    <col min="2305" max="2305" width="4.5703125" bestFit="1" customWidth="1"/>
    <col min="2306" max="2306" width="4.28515625" customWidth="1"/>
    <col min="2561" max="2561" width="4.5703125" bestFit="1" customWidth="1"/>
    <col min="2562" max="2562" width="4.28515625" customWidth="1"/>
    <col min="2817" max="2817" width="4.5703125" bestFit="1" customWidth="1"/>
    <col min="2818" max="2818" width="4.28515625" customWidth="1"/>
    <col min="3073" max="3073" width="4.5703125" bestFit="1" customWidth="1"/>
    <col min="3074" max="3074" width="4.28515625" customWidth="1"/>
    <col min="3329" max="3329" width="4.5703125" bestFit="1" customWidth="1"/>
    <col min="3330" max="3330" width="4.28515625" customWidth="1"/>
    <col min="3585" max="3585" width="4.5703125" bestFit="1" customWidth="1"/>
    <col min="3586" max="3586" width="4.28515625" customWidth="1"/>
    <col min="3841" max="3841" width="4.5703125" bestFit="1" customWidth="1"/>
    <col min="3842" max="3842" width="4.28515625" customWidth="1"/>
    <col min="4097" max="4097" width="4.5703125" bestFit="1" customWidth="1"/>
    <col min="4098" max="4098" width="4.28515625" customWidth="1"/>
    <col min="4353" max="4353" width="4.5703125" bestFit="1" customWidth="1"/>
    <col min="4354" max="4354" width="4.28515625" customWidth="1"/>
    <col min="4609" max="4609" width="4.5703125" bestFit="1" customWidth="1"/>
    <col min="4610" max="4610" width="4.28515625" customWidth="1"/>
    <col min="4865" max="4865" width="4.5703125" bestFit="1" customWidth="1"/>
    <col min="4866" max="4866" width="4.28515625" customWidth="1"/>
    <col min="5121" max="5121" width="4.5703125" bestFit="1" customWidth="1"/>
    <col min="5122" max="5122" width="4.28515625" customWidth="1"/>
    <col min="5377" max="5377" width="4.5703125" bestFit="1" customWidth="1"/>
    <col min="5378" max="5378" width="4.28515625" customWidth="1"/>
    <col min="5633" max="5633" width="4.5703125" bestFit="1" customWidth="1"/>
    <col min="5634" max="5634" width="4.28515625" customWidth="1"/>
    <col min="5889" max="5889" width="4.5703125" bestFit="1" customWidth="1"/>
    <col min="5890" max="5890" width="4.28515625" customWidth="1"/>
    <col min="6145" max="6145" width="4.5703125" bestFit="1" customWidth="1"/>
    <col min="6146" max="6146" width="4.28515625" customWidth="1"/>
    <col min="6401" max="6401" width="4.5703125" bestFit="1" customWidth="1"/>
    <col min="6402" max="6402" width="4.28515625" customWidth="1"/>
    <col min="6657" max="6657" width="4.5703125" bestFit="1" customWidth="1"/>
    <col min="6658" max="6658" width="4.28515625" customWidth="1"/>
    <col min="6913" max="6913" width="4.5703125" bestFit="1" customWidth="1"/>
    <col min="6914" max="6914" width="4.28515625" customWidth="1"/>
    <col min="7169" max="7169" width="4.5703125" bestFit="1" customWidth="1"/>
    <col min="7170" max="7170" width="4.28515625" customWidth="1"/>
    <col min="7425" max="7425" width="4.5703125" bestFit="1" customWidth="1"/>
    <col min="7426" max="7426" width="4.28515625" customWidth="1"/>
    <col min="7681" max="7681" width="4.5703125" bestFit="1" customWidth="1"/>
    <col min="7682" max="7682" width="4.28515625" customWidth="1"/>
    <col min="7937" max="7937" width="4.5703125" bestFit="1" customWidth="1"/>
    <col min="7938" max="7938" width="4.28515625" customWidth="1"/>
    <col min="8193" max="8193" width="4.5703125" bestFit="1" customWidth="1"/>
    <col min="8194" max="8194" width="4.28515625" customWidth="1"/>
    <col min="8449" max="8449" width="4.5703125" bestFit="1" customWidth="1"/>
    <col min="8450" max="8450" width="4.28515625" customWidth="1"/>
    <col min="8705" max="8705" width="4.5703125" bestFit="1" customWidth="1"/>
    <col min="8706" max="8706" width="4.28515625" customWidth="1"/>
    <col min="8961" max="8961" width="4.5703125" bestFit="1" customWidth="1"/>
    <col min="8962" max="8962" width="4.28515625" customWidth="1"/>
    <col min="9217" max="9217" width="4.5703125" bestFit="1" customWidth="1"/>
    <col min="9218" max="9218" width="4.28515625" customWidth="1"/>
    <col min="9473" max="9473" width="4.5703125" bestFit="1" customWidth="1"/>
    <col min="9474" max="9474" width="4.28515625" customWidth="1"/>
    <col min="9729" max="9729" width="4.5703125" bestFit="1" customWidth="1"/>
    <col min="9730" max="9730" width="4.28515625" customWidth="1"/>
    <col min="9985" max="9985" width="4.5703125" bestFit="1" customWidth="1"/>
    <col min="9986" max="9986" width="4.28515625" customWidth="1"/>
    <col min="10241" max="10241" width="4.5703125" bestFit="1" customWidth="1"/>
    <col min="10242" max="10242" width="4.28515625" customWidth="1"/>
    <col min="10497" max="10497" width="4.5703125" bestFit="1" customWidth="1"/>
    <col min="10498" max="10498" width="4.28515625" customWidth="1"/>
    <col min="10753" max="10753" width="4.5703125" bestFit="1" customWidth="1"/>
    <col min="10754" max="10754" width="4.28515625" customWidth="1"/>
    <col min="11009" max="11009" width="4.5703125" bestFit="1" customWidth="1"/>
    <col min="11010" max="11010" width="4.28515625" customWidth="1"/>
    <col min="11265" max="11265" width="4.5703125" bestFit="1" customWidth="1"/>
    <col min="11266" max="11266" width="4.28515625" customWidth="1"/>
    <col min="11521" max="11521" width="4.5703125" bestFit="1" customWidth="1"/>
    <col min="11522" max="11522" width="4.28515625" customWidth="1"/>
    <col min="11777" max="11777" width="4.5703125" bestFit="1" customWidth="1"/>
    <col min="11778" max="11778" width="4.28515625" customWidth="1"/>
    <col min="12033" max="12033" width="4.5703125" bestFit="1" customWidth="1"/>
    <col min="12034" max="12034" width="4.28515625" customWidth="1"/>
    <col min="12289" max="12289" width="4.5703125" bestFit="1" customWidth="1"/>
    <col min="12290" max="12290" width="4.28515625" customWidth="1"/>
    <col min="12545" max="12545" width="4.5703125" bestFit="1" customWidth="1"/>
    <col min="12546" max="12546" width="4.28515625" customWidth="1"/>
    <col min="12801" max="12801" width="4.5703125" bestFit="1" customWidth="1"/>
    <col min="12802" max="12802" width="4.28515625" customWidth="1"/>
    <col min="13057" max="13057" width="4.5703125" bestFit="1" customWidth="1"/>
    <col min="13058" max="13058" width="4.28515625" customWidth="1"/>
    <col min="13313" max="13313" width="4.5703125" bestFit="1" customWidth="1"/>
    <col min="13314" max="13314" width="4.28515625" customWidth="1"/>
    <col min="13569" max="13569" width="4.5703125" bestFit="1" customWidth="1"/>
    <col min="13570" max="13570" width="4.28515625" customWidth="1"/>
    <col min="13825" max="13825" width="4.5703125" bestFit="1" customWidth="1"/>
    <col min="13826" max="13826" width="4.28515625" customWidth="1"/>
    <col min="14081" max="14081" width="4.5703125" bestFit="1" customWidth="1"/>
    <col min="14082" max="14082" width="4.28515625" customWidth="1"/>
    <col min="14337" max="14337" width="4.5703125" bestFit="1" customWidth="1"/>
    <col min="14338" max="14338" width="4.28515625" customWidth="1"/>
    <col min="14593" max="14593" width="4.5703125" bestFit="1" customWidth="1"/>
    <col min="14594" max="14594" width="4.28515625" customWidth="1"/>
    <col min="14849" max="14849" width="4.5703125" bestFit="1" customWidth="1"/>
    <col min="14850" max="14850" width="4.28515625" customWidth="1"/>
    <col min="15105" max="15105" width="4.5703125" bestFit="1" customWidth="1"/>
    <col min="15106" max="15106" width="4.28515625" customWidth="1"/>
    <col min="15361" max="15361" width="4.5703125" bestFit="1" customWidth="1"/>
    <col min="15362" max="15362" width="4.28515625" customWidth="1"/>
    <col min="15617" max="15617" width="4.5703125" bestFit="1" customWidth="1"/>
    <col min="15618" max="15618" width="4.28515625" customWidth="1"/>
    <col min="15873" max="15873" width="4.5703125" bestFit="1" customWidth="1"/>
    <col min="15874" max="15874" width="4.28515625" customWidth="1"/>
    <col min="16129" max="16129" width="4.5703125" bestFit="1" customWidth="1"/>
    <col min="16130" max="16130" width="4.28515625" customWidth="1"/>
  </cols>
  <sheetData>
    <row r="1" spans="1:2" ht="56.45" thickBot="1" x14ac:dyDescent="0.55000000000000004">
      <c r="A1" s="2"/>
      <c r="B1" s="4" t="s">
        <v>4</v>
      </c>
    </row>
    <row r="2" spans="1:2" ht="14.45" x14ac:dyDescent="0.5">
      <c r="A2" s="7">
        <v>1</v>
      </c>
      <c r="B2" s="8"/>
    </row>
    <row r="3" spans="1:2" ht="14.45" x14ac:dyDescent="0.5">
      <c r="A3" s="9">
        <v>2</v>
      </c>
      <c r="B3" s="11"/>
    </row>
    <row r="4" spans="1:2" ht="14.45" x14ac:dyDescent="0.5">
      <c r="A4" s="12">
        <v>3</v>
      </c>
      <c r="B4" s="13">
        <v>15</v>
      </c>
    </row>
    <row r="5" spans="1:2" ht="14.65" thickBot="1" x14ac:dyDescent="0.55000000000000004">
      <c r="A5" s="14">
        <v>4</v>
      </c>
      <c r="B5" s="16"/>
    </row>
    <row r="6" spans="1:2" ht="14.45" x14ac:dyDescent="0.5">
      <c r="A6" s="7">
        <v>5</v>
      </c>
      <c r="B6" s="8">
        <v>18</v>
      </c>
    </row>
    <row r="7" spans="1:2" ht="14.45" x14ac:dyDescent="0.5">
      <c r="A7" s="17">
        <v>6</v>
      </c>
      <c r="B7" s="11">
        <v>17</v>
      </c>
    </row>
    <row r="8" spans="1:2" ht="14.45" x14ac:dyDescent="0.5">
      <c r="A8" s="12">
        <v>7</v>
      </c>
      <c r="B8" s="13"/>
    </row>
    <row r="9" spans="1:2" ht="14.65" thickBot="1" x14ac:dyDescent="0.55000000000000004">
      <c r="A9" s="18">
        <v>8</v>
      </c>
      <c r="B9" s="16">
        <v>18</v>
      </c>
    </row>
    <row r="10" spans="1:2" ht="14.45" x14ac:dyDescent="0.5">
      <c r="A10" s="7">
        <v>9</v>
      </c>
      <c r="B10" s="8">
        <v>12</v>
      </c>
    </row>
    <row r="11" spans="1:2" ht="14.45" x14ac:dyDescent="0.5">
      <c r="A11" s="17">
        <v>10</v>
      </c>
      <c r="B11" s="11">
        <v>3</v>
      </c>
    </row>
    <row r="12" spans="1:2" ht="14.45" x14ac:dyDescent="0.5">
      <c r="A12" s="12">
        <v>11</v>
      </c>
      <c r="B12" s="13">
        <v>12</v>
      </c>
    </row>
    <row r="13" spans="1:2" ht="14.65" thickBot="1" x14ac:dyDescent="0.55000000000000004">
      <c r="A13" s="18">
        <v>12</v>
      </c>
      <c r="B13" s="16">
        <v>12</v>
      </c>
    </row>
    <row r="14" spans="1:2" ht="14.45" x14ac:dyDescent="0.5">
      <c r="A14" s="7">
        <v>13</v>
      </c>
      <c r="B14" s="8"/>
    </row>
    <row r="15" spans="1:2" ht="14.45" x14ac:dyDescent="0.5">
      <c r="A15" s="17">
        <v>14</v>
      </c>
      <c r="B15" s="11"/>
    </row>
    <row r="16" spans="1:2" ht="14.45" x14ac:dyDescent="0.5">
      <c r="A16" s="12">
        <v>15</v>
      </c>
      <c r="B16" s="21"/>
    </row>
    <row r="17" spans="1:2" ht="14.65" thickBot="1" x14ac:dyDescent="0.55000000000000004">
      <c r="A17" s="18">
        <v>16</v>
      </c>
      <c r="B17" s="16"/>
    </row>
    <row r="18" spans="1:2" ht="14.45" x14ac:dyDescent="0.5">
      <c r="A18" s="7">
        <v>17</v>
      </c>
      <c r="B18" s="8"/>
    </row>
    <row r="19" spans="1:2" ht="14.45" x14ac:dyDescent="0.5">
      <c r="A19" s="17">
        <v>18</v>
      </c>
      <c r="B19" s="11"/>
    </row>
    <row r="20" spans="1:2" x14ac:dyDescent="0.25">
      <c r="A20" s="12">
        <v>19</v>
      </c>
      <c r="B20" s="13"/>
    </row>
    <row r="21" spans="1:2" ht="15.75" thickBot="1" x14ac:dyDescent="0.3">
      <c r="A21" s="18">
        <v>20</v>
      </c>
      <c r="B21" s="16"/>
    </row>
    <row r="22" spans="1:2" x14ac:dyDescent="0.25">
      <c r="A22" s="7">
        <v>21</v>
      </c>
      <c r="B22" s="8"/>
    </row>
    <row r="23" spans="1:2" x14ac:dyDescent="0.25">
      <c r="A23" s="17">
        <v>22</v>
      </c>
      <c r="B23" s="11"/>
    </row>
    <row r="24" spans="1:2" x14ac:dyDescent="0.25">
      <c r="A24" s="12">
        <v>23</v>
      </c>
      <c r="B24" s="13"/>
    </row>
    <row r="25" spans="1:2" ht="15.75" thickBot="1" x14ac:dyDescent="0.3">
      <c r="A25" s="18">
        <v>24</v>
      </c>
      <c r="B25" s="16"/>
    </row>
    <row r="26" spans="1:2" x14ac:dyDescent="0.25">
      <c r="A26" s="7">
        <v>25</v>
      </c>
      <c r="B26" s="8"/>
    </row>
    <row r="27" spans="1:2" x14ac:dyDescent="0.25">
      <c r="A27" s="17">
        <v>26</v>
      </c>
      <c r="B27" s="11"/>
    </row>
    <row r="28" spans="1:2" x14ac:dyDescent="0.25">
      <c r="A28" s="12">
        <v>27</v>
      </c>
      <c r="B28" s="13"/>
    </row>
    <row r="29" spans="1:2" ht="15.75" thickBot="1" x14ac:dyDescent="0.3">
      <c r="A29" s="18">
        <v>28</v>
      </c>
      <c r="B29" s="16"/>
    </row>
    <row r="30" spans="1:2" x14ac:dyDescent="0.25">
      <c r="A30" s="7">
        <v>29</v>
      </c>
      <c r="B30" s="8"/>
    </row>
    <row r="31" spans="1:2" x14ac:dyDescent="0.25">
      <c r="A31" s="17">
        <v>30</v>
      </c>
      <c r="B31" s="11"/>
    </row>
    <row r="32" spans="1:2" x14ac:dyDescent="0.25">
      <c r="A32" s="12">
        <v>31</v>
      </c>
      <c r="B32" s="13"/>
    </row>
    <row r="33" spans="1:2" ht="15.75" thickBot="1" x14ac:dyDescent="0.3">
      <c r="A33" s="18">
        <v>32</v>
      </c>
      <c r="B33" s="16"/>
    </row>
    <row r="34" spans="1:2" x14ac:dyDescent="0.25">
      <c r="A34" s="7">
        <v>33</v>
      </c>
      <c r="B34" s="8"/>
    </row>
    <row r="35" spans="1:2" x14ac:dyDescent="0.25">
      <c r="A35" s="17">
        <v>34</v>
      </c>
      <c r="B35" s="11"/>
    </row>
    <row r="36" spans="1:2" x14ac:dyDescent="0.25">
      <c r="A36" s="12">
        <v>35</v>
      </c>
      <c r="B36" s="13"/>
    </row>
    <row r="37" spans="1:2" ht="15.75" thickBot="1" x14ac:dyDescent="0.3">
      <c r="A37" s="18">
        <v>36</v>
      </c>
      <c r="B37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22" workbookViewId="0">
      <selection activeCell="C52" sqref="C52"/>
    </sheetView>
  </sheetViews>
  <sheetFormatPr defaultRowHeight="15" x14ac:dyDescent="0.25"/>
  <cols>
    <col min="1" max="1" width="4.5703125" bestFit="1" customWidth="1"/>
    <col min="2" max="2" width="3.5703125" customWidth="1"/>
    <col min="3" max="3" width="4.28515625" customWidth="1"/>
    <col min="257" max="257" width="4.5703125" bestFit="1" customWidth="1"/>
    <col min="258" max="258" width="3.5703125" customWidth="1"/>
    <col min="259" max="259" width="4.28515625" customWidth="1"/>
    <col min="513" max="513" width="4.5703125" bestFit="1" customWidth="1"/>
    <col min="514" max="514" width="3.5703125" customWidth="1"/>
    <col min="515" max="515" width="4.28515625" customWidth="1"/>
    <col min="769" max="769" width="4.5703125" bestFit="1" customWidth="1"/>
    <col min="770" max="770" width="3.5703125" customWidth="1"/>
    <col min="771" max="771" width="4.28515625" customWidth="1"/>
    <col min="1025" max="1025" width="4.5703125" bestFit="1" customWidth="1"/>
    <col min="1026" max="1026" width="3.5703125" customWidth="1"/>
    <col min="1027" max="1027" width="4.28515625" customWidth="1"/>
    <col min="1281" max="1281" width="4.5703125" bestFit="1" customWidth="1"/>
    <col min="1282" max="1282" width="3.5703125" customWidth="1"/>
    <col min="1283" max="1283" width="4.28515625" customWidth="1"/>
    <col min="1537" max="1537" width="4.5703125" bestFit="1" customWidth="1"/>
    <col min="1538" max="1538" width="3.5703125" customWidth="1"/>
    <col min="1539" max="1539" width="4.28515625" customWidth="1"/>
    <col min="1793" max="1793" width="4.5703125" bestFit="1" customWidth="1"/>
    <col min="1794" max="1794" width="3.5703125" customWidth="1"/>
    <col min="1795" max="1795" width="4.28515625" customWidth="1"/>
    <col min="2049" max="2049" width="4.5703125" bestFit="1" customWidth="1"/>
    <col min="2050" max="2050" width="3.5703125" customWidth="1"/>
    <col min="2051" max="2051" width="4.28515625" customWidth="1"/>
    <col min="2305" max="2305" width="4.5703125" bestFit="1" customWidth="1"/>
    <col min="2306" max="2306" width="3.5703125" customWidth="1"/>
    <col min="2307" max="2307" width="4.28515625" customWidth="1"/>
    <col min="2561" max="2561" width="4.5703125" bestFit="1" customWidth="1"/>
    <col min="2562" max="2562" width="3.5703125" customWidth="1"/>
    <col min="2563" max="2563" width="4.28515625" customWidth="1"/>
    <col min="2817" max="2817" width="4.5703125" bestFit="1" customWidth="1"/>
    <col min="2818" max="2818" width="3.5703125" customWidth="1"/>
    <col min="2819" max="2819" width="4.28515625" customWidth="1"/>
    <col min="3073" max="3073" width="4.5703125" bestFit="1" customWidth="1"/>
    <col min="3074" max="3074" width="3.5703125" customWidth="1"/>
    <col min="3075" max="3075" width="4.28515625" customWidth="1"/>
    <col min="3329" max="3329" width="4.5703125" bestFit="1" customWidth="1"/>
    <col min="3330" max="3330" width="3.5703125" customWidth="1"/>
    <col min="3331" max="3331" width="4.28515625" customWidth="1"/>
    <col min="3585" max="3585" width="4.5703125" bestFit="1" customWidth="1"/>
    <col min="3586" max="3586" width="3.5703125" customWidth="1"/>
    <col min="3587" max="3587" width="4.28515625" customWidth="1"/>
    <col min="3841" max="3841" width="4.5703125" bestFit="1" customWidth="1"/>
    <col min="3842" max="3842" width="3.5703125" customWidth="1"/>
    <col min="3843" max="3843" width="4.28515625" customWidth="1"/>
    <col min="4097" max="4097" width="4.5703125" bestFit="1" customWidth="1"/>
    <col min="4098" max="4098" width="3.5703125" customWidth="1"/>
    <col min="4099" max="4099" width="4.28515625" customWidth="1"/>
    <col min="4353" max="4353" width="4.5703125" bestFit="1" customWidth="1"/>
    <col min="4354" max="4354" width="3.5703125" customWidth="1"/>
    <col min="4355" max="4355" width="4.28515625" customWidth="1"/>
    <col min="4609" max="4609" width="4.5703125" bestFit="1" customWidth="1"/>
    <col min="4610" max="4610" width="3.5703125" customWidth="1"/>
    <col min="4611" max="4611" width="4.28515625" customWidth="1"/>
    <col min="4865" max="4865" width="4.5703125" bestFit="1" customWidth="1"/>
    <col min="4866" max="4866" width="3.5703125" customWidth="1"/>
    <col min="4867" max="4867" width="4.28515625" customWidth="1"/>
    <col min="5121" max="5121" width="4.5703125" bestFit="1" customWidth="1"/>
    <col min="5122" max="5122" width="3.5703125" customWidth="1"/>
    <col min="5123" max="5123" width="4.28515625" customWidth="1"/>
    <col min="5377" max="5377" width="4.5703125" bestFit="1" customWidth="1"/>
    <col min="5378" max="5378" width="3.5703125" customWidth="1"/>
    <col min="5379" max="5379" width="4.28515625" customWidth="1"/>
    <col min="5633" max="5633" width="4.5703125" bestFit="1" customWidth="1"/>
    <col min="5634" max="5634" width="3.5703125" customWidth="1"/>
    <col min="5635" max="5635" width="4.28515625" customWidth="1"/>
    <col min="5889" max="5889" width="4.5703125" bestFit="1" customWidth="1"/>
    <col min="5890" max="5890" width="3.5703125" customWidth="1"/>
    <col min="5891" max="5891" width="4.28515625" customWidth="1"/>
    <col min="6145" max="6145" width="4.5703125" bestFit="1" customWidth="1"/>
    <col min="6146" max="6146" width="3.5703125" customWidth="1"/>
    <col min="6147" max="6147" width="4.28515625" customWidth="1"/>
    <col min="6401" max="6401" width="4.5703125" bestFit="1" customWidth="1"/>
    <col min="6402" max="6402" width="3.5703125" customWidth="1"/>
    <col min="6403" max="6403" width="4.28515625" customWidth="1"/>
    <col min="6657" max="6657" width="4.5703125" bestFit="1" customWidth="1"/>
    <col min="6658" max="6658" width="3.5703125" customWidth="1"/>
    <col min="6659" max="6659" width="4.28515625" customWidth="1"/>
    <col min="6913" max="6913" width="4.5703125" bestFit="1" customWidth="1"/>
    <col min="6914" max="6914" width="3.5703125" customWidth="1"/>
    <col min="6915" max="6915" width="4.28515625" customWidth="1"/>
    <col min="7169" max="7169" width="4.5703125" bestFit="1" customWidth="1"/>
    <col min="7170" max="7170" width="3.5703125" customWidth="1"/>
    <col min="7171" max="7171" width="4.28515625" customWidth="1"/>
    <col min="7425" max="7425" width="4.5703125" bestFit="1" customWidth="1"/>
    <col min="7426" max="7426" width="3.5703125" customWidth="1"/>
    <col min="7427" max="7427" width="4.28515625" customWidth="1"/>
    <col min="7681" max="7681" width="4.5703125" bestFit="1" customWidth="1"/>
    <col min="7682" max="7682" width="3.5703125" customWidth="1"/>
    <col min="7683" max="7683" width="4.28515625" customWidth="1"/>
    <col min="7937" max="7937" width="4.5703125" bestFit="1" customWidth="1"/>
    <col min="7938" max="7938" width="3.5703125" customWidth="1"/>
    <col min="7939" max="7939" width="4.28515625" customWidth="1"/>
    <col min="8193" max="8193" width="4.5703125" bestFit="1" customWidth="1"/>
    <col min="8194" max="8194" width="3.5703125" customWidth="1"/>
    <col min="8195" max="8195" width="4.28515625" customWidth="1"/>
    <col min="8449" max="8449" width="4.5703125" bestFit="1" customWidth="1"/>
    <col min="8450" max="8450" width="3.5703125" customWidth="1"/>
    <col min="8451" max="8451" width="4.28515625" customWidth="1"/>
    <col min="8705" max="8705" width="4.5703125" bestFit="1" customWidth="1"/>
    <col min="8706" max="8706" width="3.5703125" customWidth="1"/>
    <col min="8707" max="8707" width="4.28515625" customWidth="1"/>
    <col min="8961" max="8961" width="4.5703125" bestFit="1" customWidth="1"/>
    <col min="8962" max="8962" width="3.5703125" customWidth="1"/>
    <col min="8963" max="8963" width="4.28515625" customWidth="1"/>
    <col min="9217" max="9217" width="4.5703125" bestFit="1" customWidth="1"/>
    <col min="9218" max="9218" width="3.5703125" customWidth="1"/>
    <col min="9219" max="9219" width="4.28515625" customWidth="1"/>
    <col min="9473" max="9473" width="4.5703125" bestFit="1" customWidth="1"/>
    <col min="9474" max="9474" width="3.5703125" customWidth="1"/>
    <col min="9475" max="9475" width="4.28515625" customWidth="1"/>
    <col min="9729" max="9729" width="4.5703125" bestFit="1" customWidth="1"/>
    <col min="9730" max="9730" width="3.5703125" customWidth="1"/>
    <col min="9731" max="9731" width="4.28515625" customWidth="1"/>
    <col min="9985" max="9985" width="4.5703125" bestFit="1" customWidth="1"/>
    <col min="9986" max="9986" width="3.5703125" customWidth="1"/>
    <col min="9987" max="9987" width="4.28515625" customWidth="1"/>
    <col min="10241" max="10241" width="4.5703125" bestFit="1" customWidth="1"/>
    <col min="10242" max="10242" width="3.5703125" customWidth="1"/>
    <col min="10243" max="10243" width="4.28515625" customWidth="1"/>
    <col min="10497" max="10497" width="4.5703125" bestFit="1" customWidth="1"/>
    <col min="10498" max="10498" width="3.5703125" customWidth="1"/>
    <col min="10499" max="10499" width="4.28515625" customWidth="1"/>
    <col min="10753" max="10753" width="4.5703125" bestFit="1" customWidth="1"/>
    <col min="10754" max="10754" width="3.5703125" customWidth="1"/>
    <col min="10755" max="10755" width="4.28515625" customWidth="1"/>
    <col min="11009" max="11009" width="4.5703125" bestFit="1" customWidth="1"/>
    <col min="11010" max="11010" width="3.5703125" customWidth="1"/>
    <col min="11011" max="11011" width="4.28515625" customWidth="1"/>
    <col min="11265" max="11265" width="4.5703125" bestFit="1" customWidth="1"/>
    <col min="11266" max="11266" width="3.5703125" customWidth="1"/>
    <col min="11267" max="11267" width="4.28515625" customWidth="1"/>
    <col min="11521" max="11521" width="4.5703125" bestFit="1" customWidth="1"/>
    <col min="11522" max="11522" width="3.5703125" customWidth="1"/>
    <col min="11523" max="11523" width="4.28515625" customWidth="1"/>
    <col min="11777" max="11777" width="4.5703125" bestFit="1" customWidth="1"/>
    <col min="11778" max="11778" width="3.5703125" customWidth="1"/>
    <col min="11779" max="11779" width="4.28515625" customWidth="1"/>
    <col min="12033" max="12033" width="4.5703125" bestFit="1" customWidth="1"/>
    <col min="12034" max="12034" width="3.5703125" customWidth="1"/>
    <col min="12035" max="12035" width="4.28515625" customWidth="1"/>
    <col min="12289" max="12289" width="4.5703125" bestFit="1" customWidth="1"/>
    <col min="12290" max="12290" width="3.5703125" customWidth="1"/>
    <col min="12291" max="12291" width="4.28515625" customWidth="1"/>
    <col min="12545" max="12545" width="4.5703125" bestFit="1" customWidth="1"/>
    <col min="12546" max="12546" width="3.5703125" customWidth="1"/>
    <col min="12547" max="12547" width="4.28515625" customWidth="1"/>
    <col min="12801" max="12801" width="4.5703125" bestFit="1" customWidth="1"/>
    <col min="12802" max="12802" width="3.5703125" customWidth="1"/>
    <col min="12803" max="12803" width="4.28515625" customWidth="1"/>
    <col min="13057" max="13057" width="4.5703125" bestFit="1" customWidth="1"/>
    <col min="13058" max="13058" width="3.5703125" customWidth="1"/>
    <col min="13059" max="13059" width="4.28515625" customWidth="1"/>
    <col min="13313" max="13313" width="4.5703125" bestFit="1" customWidth="1"/>
    <col min="13314" max="13314" width="3.5703125" customWidth="1"/>
    <col min="13315" max="13315" width="4.28515625" customWidth="1"/>
    <col min="13569" max="13569" width="4.5703125" bestFit="1" customWidth="1"/>
    <col min="13570" max="13570" width="3.5703125" customWidth="1"/>
    <col min="13571" max="13571" width="4.28515625" customWidth="1"/>
    <col min="13825" max="13825" width="4.5703125" bestFit="1" customWidth="1"/>
    <col min="13826" max="13826" width="3.5703125" customWidth="1"/>
    <col min="13827" max="13827" width="4.28515625" customWidth="1"/>
    <col min="14081" max="14081" width="4.5703125" bestFit="1" customWidth="1"/>
    <col min="14082" max="14082" width="3.5703125" customWidth="1"/>
    <col min="14083" max="14083" width="4.28515625" customWidth="1"/>
    <col min="14337" max="14337" width="4.5703125" bestFit="1" customWidth="1"/>
    <col min="14338" max="14338" width="3.5703125" customWidth="1"/>
    <col min="14339" max="14339" width="4.28515625" customWidth="1"/>
    <col min="14593" max="14593" width="4.5703125" bestFit="1" customWidth="1"/>
    <col min="14594" max="14594" width="3.5703125" customWidth="1"/>
    <col min="14595" max="14595" width="4.28515625" customWidth="1"/>
    <col min="14849" max="14849" width="4.5703125" bestFit="1" customWidth="1"/>
    <col min="14850" max="14850" width="3.5703125" customWidth="1"/>
    <col min="14851" max="14851" width="4.28515625" customWidth="1"/>
    <col min="15105" max="15105" width="4.5703125" bestFit="1" customWidth="1"/>
    <col min="15106" max="15106" width="3.5703125" customWidth="1"/>
    <col min="15107" max="15107" width="4.28515625" customWidth="1"/>
    <col min="15361" max="15361" width="4.5703125" bestFit="1" customWidth="1"/>
    <col min="15362" max="15362" width="3.5703125" customWidth="1"/>
    <col min="15363" max="15363" width="4.28515625" customWidth="1"/>
    <col min="15617" max="15617" width="4.5703125" bestFit="1" customWidth="1"/>
    <col min="15618" max="15618" width="3.5703125" customWidth="1"/>
    <col min="15619" max="15619" width="4.28515625" customWidth="1"/>
    <col min="15873" max="15873" width="4.5703125" bestFit="1" customWidth="1"/>
    <col min="15874" max="15874" width="3.5703125" customWidth="1"/>
    <col min="15875" max="15875" width="4.28515625" customWidth="1"/>
    <col min="16129" max="16129" width="4.5703125" bestFit="1" customWidth="1"/>
    <col min="16130" max="16130" width="3.5703125" customWidth="1"/>
    <col min="16131" max="16131" width="4.28515625" customWidth="1"/>
  </cols>
  <sheetData>
    <row r="1" spans="1:4" ht="50.65" customHeight="1" thickBot="1" x14ac:dyDescent="0.55000000000000004">
      <c r="A1" s="2"/>
      <c r="B1" s="3"/>
      <c r="C1" s="4" t="s">
        <v>5</v>
      </c>
    </row>
    <row r="2" spans="1:4" ht="14.45" x14ac:dyDescent="0.5">
      <c r="A2" s="7">
        <v>1</v>
      </c>
      <c r="B2" s="7" t="s">
        <v>11</v>
      </c>
      <c r="C2" s="8">
        <v>20</v>
      </c>
    </row>
    <row r="3" spans="1:4" ht="14.45" x14ac:dyDescent="0.5">
      <c r="A3" s="9">
        <v>1</v>
      </c>
      <c r="B3" s="10" t="s">
        <v>12</v>
      </c>
      <c r="C3" s="11"/>
    </row>
    <row r="4" spans="1:4" ht="14.45" x14ac:dyDescent="0.5">
      <c r="A4" s="12">
        <v>1</v>
      </c>
      <c r="B4" s="12" t="s">
        <v>13</v>
      </c>
      <c r="C4" s="13"/>
    </row>
    <row r="5" spans="1:4" ht="14.65" thickBot="1" x14ac:dyDescent="0.55000000000000004">
      <c r="A5" s="14">
        <v>1</v>
      </c>
      <c r="B5" s="15" t="s">
        <v>14</v>
      </c>
      <c r="C5" s="16"/>
    </row>
    <row r="6" spans="1:4" ht="14.45" x14ac:dyDescent="0.5">
      <c r="A6" s="7">
        <v>2</v>
      </c>
      <c r="B6" s="7" t="s">
        <v>11</v>
      </c>
      <c r="C6" s="8">
        <v>16</v>
      </c>
    </row>
    <row r="7" spans="1:4" ht="14.45" x14ac:dyDescent="0.5">
      <c r="A7" s="17">
        <v>2</v>
      </c>
      <c r="B7" s="10" t="s">
        <v>12</v>
      </c>
      <c r="C7" s="11"/>
    </row>
    <row r="8" spans="1:4" ht="14.45" x14ac:dyDescent="0.5">
      <c r="A8" s="12">
        <v>2</v>
      </c>
      <c r="B8" s="12" t="s">
        <v>13</v>
      </c>
      <c r="C8" s="13"/>
    </row>
    <row r="9" spans="1:4" ht="14.65" thickBot="1" x14ac:dyDescent="0.55000000000000004">
      <c r="A9" s="18">
        <v>2</v>
      </c>
      <c r="B9" s="15" t="s">
        <v>14</v>
      </c>
      <c r="C9" s="16"/>
    </row>
    <row r="10" spans="1:4" ht="14.45" x14ac:dyDescent="0.5">
      <c r="A10" s="7">
        <v>3</v>
      </c>
      <c r="B10" s="7" t="s">
        <v>11</v>
      </c>
      <c r="C10" s="8">
        <v>18</v>
      </c>
    </row>
    <row r="11" spans="1:4" ht="14.45" x14ac:dyDescent="0.5">
      <c r="A11" s="17">
        <v>3</v>
      </c>
      <c r="B11" s="10" t="s">
        <v>12</v>
      </c>
      <c r="C11" s="11">
        <v>20</v>
      </c>
    </row>
    <row r="12" spans="1:4" ht="14.45" x14ac:dyDescent="0.5">
      <c r="A12" s="12">
        <v>3</v>
      </c>
      <c r="B12" s="12" t="s">
        <v>13</v>
      </c>
      <c r="C12" s="13">
        <v>12</v>
      </c>
    </row>
    <row r="13" spans="1:4" ht="14.65" thickBot="1" x14ac:dyDescent="0.55000000000000004">
      <c r="A13" s="18">
        <v>3</v>
      </c>
      <c r="B13" s="15" t="s">
        <v>14</v>
      </c>
      <c r="C13" s="16">
        <v>14</v>
      </c>
    </row>
    <row r="14" spans="1:4" ht="14.45" x14ac:dyDescent="0.5">
      <c r="A14" s="7">
        <v>4</v>
      </c>
      <c r="B14" s="7" t="s">
        <v>11</v>
      </c>
      <c r="C14" s="19"/>
    </row>
    <row r="15" spans="1:4" ht="14.45" x14ac:dyDescent="0.5">
      <c r="A15" s="17">
        <v>4</v>
      </c>
      <c r="B15" s="20" t="s">
        <v>12</v>
      </c>
      <c r="C15" s="11"/>
      <c r="D15" s="23"/>
    </row>
    <row r="16" spans="1:4" ht="14.45" x14ac:dyDescent="0.5">
      <c r="A16" s="12">
        <v>4</v>
      </c>
      <c r="B16" s="12" t="s">
        <v>13</v>
      </c>
      <c r="C16" s="21">
        <v>6</v>
      </c>
    </row>
    <row r="17" spans="1:3" ht="14.65" thickBot="1" x14ac:dyDescent="0.55000000000000004">
      <c r="A17" s="18">
        <v>4</v>
      </c>
      <c r="B17" s="15" t="s">
        <v>14</v>
      </c>
      <c r="C17" s="27"/>
    </row>
    <row r="18" spans="1:3" ht="14.45" x14ac:dyDescent="0.5">
      <c r="A18" s="7">
        <v>5</v>
      </c>
      <c r="B18" s="24" t="s">
        <v>11</v>
      </c>
      <c r="C18" s="8">
        <v>14</v>
      </c>
    </row>
    <row r="19" spans="1:3" ht="14.45" x14ac:dyDescent="0.5">
      <c r="A19" s="17">
        <v>5</v>
      </c>
      <c r="B19" s="20" t="s">
        <v>12</v>
      </c>
      <c r="C19" s="11">
        <v>12</v>
      </c>
    </row>
    <row r="20" spans="1:3" ht="14.45" x14ac:dyDescent="0.5">
      <c r="A20" s="12">
        <v>5</v>
      </c>
      <c r="B20" s="25" t="s">
        <v>13</v>
      </c>
      <c r="C20" s="13">
        <v>18</v>
      </c>
    </row>
    <row r="21" spans="1:3" ht="15.75" thickBot="1" x14ac:dyDescent="0.3">
      <c r="A21" s="18">
        <v>5</v>
      </c>
      <c r="B21" s="26" t="s">
        <v>14</v>
      </c>
      <c r="C21" s="16"/>
    </row>
    <row r="22" spans="1:3" x14ac:dyDescent="0.25">
      <c r="A22" s="22">
        <v>6</v>
      </c>
      <c r="B22" s="24" t="s">
        <v>11</v>
      </c>
      <c r="C22" s="8">
        <v>14</v>
      </c>
    </row>
    <row r="23" spans="1:3" x14ac:dyDescent="0.25">
      <c r="A23" s="17">
        <v>6</v>
      </c>
      <c r="B23" s="20" t="s">
        <v>12</v>
      </c>
      <c r="C23" s="11">
        <v>14</v>
      </c>
    </row>
    <row r="24" spans="1:3" x14ac:dyDescent="0.25">
      <c r="A24" s="12">
        <v>6</v>
      </c>
      <c r="B24" s="25" t="s">
        <v>13</v>
      </c>
      <c r="C24" s="13">
        <v>10</v>
      </c>
    </row>
    <row r="25" spans="1:3" ht="15.75" thickBot="1" x14ac:dyDescent="0.3">
      <c r="A25" s="18">
        <v>6</v>
      </c>
      <c r="B25" s="26" t="s">
        <v>14</v>
      </c>
      <c r="C25" s="16">
        <v>14</v>
      </c>
    </row>
    <row r="26" spans="1:3" x14ac:dyDescent="0.25">
      <c r="A26" s="7">
        <v>7</v>
      </c>
      <c r="B26" s="24" t="s">
        <v>11</v>
      </c>
      <c r="C26" s="8">
        <v>12</v>
      </c>
    </row>
    <row r="27" spans="1:3" x14ac:dyDescent="0.25">
      <c r="A27" s="17">
        <v>7</v>
      </c>
      <c r="B27" s="20" t="s">
        <v>12</v>
      </c>
      <c r="C27" s="11"/>
    </row>
    <row r="28" spans="1:3" x14ac:dyDescent="0.25">
      <c r="A28" s="12">
        <v>7</v>
      </c>
      <c r="B28" s="25" t="s">
        <v>13</v>
      </c>
      <c r="C28" s="13"/>
    </row>
    <row r="29" spans="1:3" ht="15.75" thickBot="1" x14ac:dyDescent="0.3">
      <c r="A29" s="18">
        <v>7</v>
      </c>
      <c r="B29" s="26" t="s">
        <v>14</v>
      </c>
      <c r="C29" s="16"/>
    </row>
    <row r="30" spans="1:3" x14ac:dyDescent="0.25">
      <c r="A30" s="7">
        <v>8</v>
      </c>
      <c r="B30" s="24" t="s">
        <v>11</v>
      </c>
      <c r="C30" s="19">
        <v>20</v>
      </c>
    </row>
    <row r="31" spans="1:3" x14ac:dyDescent="0.25">
      <c r="A31" s="17">
        <v>8</v>
      </c>
      <c r="B31" s="20" t="s">
        <v>12</v>
      </c>
      <c r="C31" s="11">
        <v>8</v>
      </c>
    </row>
    <row r="32" spans="1:3" x14ac:dyDescent="0.25">
      <c r="A32" s="12">
        <v>8</v>
      </c>
      <c r="B32" s="25" t="s">
        <v>13</v>
      </c>
      <c r="C32" s="21">
        <v>16</v>
      </c>
    </row>
    <row r="33" spans="1:3" ht="15.75" thickBot="1" x14ac:dyDescent="0.3">
      <c r="A33" s="18">
        <v>8</v>
      </c>
      <c r="B33" s="26" t="s">
        <v>14</v>
      </c>
      <c r="C33" s="27">
        <v>16</v>
      </c>
    </row>
    <row r="34" spans="1:3" x14ac:dyDescent="0.25">
      <c r="A34" s="7">
        <v>9</v>
      </c>
      <c r="B34" s="24" t="s">
        <v>11</v>
      </c>
      <c r="C34" s="8">
        <v>12</v>
      </c>
    </row>
    <row r="35" spans="1:3" x14ac:dyDescent="0.25">
      <c r="A35" s="17">
        <v>9</v>
      </c>
      <c r="B35" s="20" t="s">
        <v>12</v>
      </c>
      <c r="C35" s="11">
        <v>18</v>
      </c>
    </row>
    <row r="36" spans="1:3" x14ac:dyDescent="0.25">
      <c r="A36" s="12">
        <v>9</v>
      </c>
      <c r="B36" s="25" t="s">
        <v>13</v>
      </c>
      <c r="C36" s="13">
        <v>10</v>
      </c>
    </row>
    <row r="37" spans="1:3" ht="15.75" thickBot="1" x14ac:dyDescent="0.3">
      <c r="A37" s="18">
        <v>9</v>
      </c>
      <c r="B37" s="26" t="s">
        <v>14</v>
      </c>
      <c r="C37" s="16">
        <v>14</v>
      </c>
    </row>
    <row r="38" spans="1:3" x14ac:dyDescent="0.25">
      <c r="A38" s="7">
        <v>10</v>
      </c>
      <c r="B38" s="24" t="s">
        <v>11</v>
      </c>
      <c r="C38" s="8">
        <v>12</v>
      </c>
    </row>
    <row r="39" spans="1:3" x14ac:dyDescent="0.25">
      <c r="A39" s="17">
        <v>10</v>
      </c>
      <c r="B39" s="20" t="s">
        <v>12</v>
      </c>
      <c r="C39" s="11">
        <v>12</v>
      </c>
    </row>
    <row r="40" spans="1:3" x14ac:dyDescent="0.25">
      <c r="A40" s="12">
        <v>10</v>
      </c>
      <c r="B40" s="25" t="s">
        <v>13</v>
      </c>
      <c r="C40" s="13">
        <v>10</v>
      </c>
    </row>
    <row r="41" spans="1:3" ht="15.75" thickBot="1" x14ac:dyDescent="0.3">
      <c r="A41" s="18">
        <v>10</v>
      </c>
      <c r="B41" s="26" t="s">
        <v>14</v>
      </c>
      <c r="C41" s="16">
        <v>10</v>
      </c>
    </row>
    <row r="42" spans="1:3" x14ac:dyDescent="0.25">
      <c r="A42" s="7">
        <v>11</v>
      </c>
      <c r="B42" s="24" t="s">
        <v>11</v>
      </c>
      <c r="C42" s="8">
        <v>16</v>
      </c>
    </row>
    <row r="43" spans="1:3" x14ac:dyDescent="0.25">
      <c r="A43" s="17">
        <v>11</v>
      </c>
      <c r="B43" s="20" t="s">
        <v>12</v>
      </c>
      <c r="C43" s="11">
        <v>16</v>
      </c>
    </row>
    <row r="44" spans="1:3" x14ac:dyDescent="0.25">
      <c r="A44" s="12">
        <v>11</v>
      </c>
      <c r="B44" s="25" t="s">
        <v>13</v>
      </c>
      <c r="C44" s="13">
        <v>12</v>
      </c>
    </row>
    <row r="45" spans="1:3" ht="15.75" thickBot="1" x14ac:dyDescent="0.3">
      <c r="A45" s="18">
        <v>11</v>
      </c>
      <c r="B45" s="26" t="s">
        <v>14</v>
      </c>
      <c r="C45" s="16">
        <v>14</v>
      </c>
    </row>
    <row r="46" spans="1:3" x14ac:dyDescent="0.25">
      <c r="A46" s="7">
        <v>12</v>
      </c>
      <c r="B46" s="24" t="s">
        <v>11</v>
      </c>
      <c r="C46" s="19">
        <v>18</v>
      </c>
    </row>
    <row r="47" spans="1:3" x14ac:dyDescent="0.25">
      <c r="A47" s="17">
        <v>12</v>
      </c>
      <c r="B47" s="20" t="s">
        <v>12</v>
      </c>
      <c r="C47" s="11">
        <v>10</v>
      </c>
    </row>
    <row r="48" spans="1:3" x14ac:dyDescent="0.25">
      <c r="A48" s="12">
        <v>12</v>
      </c>
      <c r="B48" s="25" t="s">
        <v>13</v>
      </c>
      <c r="C48" s="21">
        <v>12</v>
      </c>
    </row>
    <row r="49" spans="1:3" ht="15.75" thickBot="1" x14ac:dyDescent="0.3">
      <c r="A49" s="18">
        <v>12</v>
      </c>
      <c r="B49" s="26" t="s">
        <v>14</v>
      </c>
      <c r="C49" s="27"/>
    </row>
    <row r="50" spans="1:3" x14ac:dyDescent="0.25">
      <c r="A50" s="7">
        <v>13</v>
      </c>
      <c r="B50" s="24" t="s">
        <v>11</v>
      </c>
      <c r="C50" s="8">
        <v>16</v>
      </c>
    </row>
    <row r="51" spans="1:3" x14ac:dyDescent="0.25">
      <c r="A51" s="17">
        <v>13</v>
      </c>
      <c r="B51" s="20" t="s">
        <v>12</v>
      </c>
      <c r="C51" s="11">
        <v>14</v>
      </c>
    </row>
    <row r="52" spans="1:3" x14ac:dyDescent="0.25">
      <c r="A52" s="12">
        <v>13</v>
      </c>
      <c r="B52" s="25" t="s">
        <v>13</v>
      </c>
      <c r="C52" s="13">
        <v>12</v>
      </c>
    </row>
    <row r="53" spans="1:3" ht="15.75" thickBot="1" x14ac:dyDescent="0.3">
      <c r="A53" s="18">
        <v>13</v>
      </c>
      <c r="B53" s="26" t="s">
        <v>14</v>
      </c>
      <c r="C53" s="16"/>
    </row>
    <row r="54" spans="1:3" x14ac:dyDescent="0.25">
      <c r="A54" s="7">
        <v>14</v>
      </c>
      <c r="B54" s="24" t="s">
        <v>11</v>
      </c>
      <c r="C54" s="8"/>
    </row>
    <row r="55" spans="1:3" x14ac:dyDescent="0.25">
      <c r="A55" s="17">
        <v>14</v>
      </c>
      <c r="B55" s="20" t="s">
        <v>12</v>
      </c>
      <c r="C55" s="11"/>
    </row>
    <row r="56" spans="1:3" x14ac:dyDescent="0.25">
      <c r="A56" s="12">
        <v>14</v>
      </c>
      <c r="B56" s="25" t="s">
        <v>13</v>
      </c>
      <c r="C56" s="13"/>
    </row>
    <row r="57" spans="1:3" ht="15.75" thickBot="1" x14ac:dyDescent="0.3">
      <c r="A57" s="18">
        <v>14</v>
      </c>
      <c r="B57" s="26" t="s">
        <v>14</v>
      </c>
      <c r="C57" s="16"/>
    </row>
    <row r="58" spans="1:3" x14ac:dyDescent="0.25">
      <c r="A58" s="7">
        <v>15</v>
      </c>
      <c r="B58" s="24" t="s">
        <v>11</v>
      </c>
      <c r="C58" s="8"/>
    </row>
    <row r="59" spans="1:3" x14ac:dyDescent="0.25">
      <c r="A59" s="17">
        <v>15</v>
      </c>
      <c r="B59" s="20" t="s">
        <v>12</v>
      </c>
      <c r="C59" s="11"/>
    </row>
    <row r="60" spans="1:3" x14ac:dyDescent="0.25">
      <c r="A60" s="12">
        <v>15</v>
      </c>
      <c r="B60" s="25" t="s">
        <v>13</v>
      </c>
      <c r="C60" s="13"/>
    </row>
    <row r="61" spans="1:3" ht="15.75" thickBot="1" x14ac:dyDescent="0.3">
      <c r="A61" s="18">
        <v>15</v>
      </c>
      <c r="B61" s="26" t="s">
        <v>14</v>
      </c>
      <c r="C61" s="16"/>
    </row>
    <row r="62" spans="1:3" x14ac:dyDescent="0.25">
      <c r="A62" s="7">
        <v>16</v>
      </c>
      <c r="B62" s="24" t="s">
        <v>11</v>
      </c>
      <c r="C62" s="19"/>
    </row>
    <row r="63" spans="1:3" x14ac:dyDescent="0.25">
      <c r="A63" s="17">
        <v>16</v>
      </c>
      <c r="B63" s="20" t="s">
        <v>12</v>
      </c>
      <c r="C63" s="11"/>
    </row>
    <row r="64" spans="1:3" x14ac:dyDescent="0.25">
      <c r="A64" s="12">
        <v>16</v>
      </c>
      <c r="B64" s="25" t="s">
        <v>13</v>
      </c>
      <c r="C64" s="21"/>
    </row>
    <row r="65" spans="1:3" ht="15.75" thickBot="1" x14ac:dyDescent="0.3">
      <c r="A65" s="18">
        <v>16</v>
      </c>
      <c r="B65" s="26" t="s">
        <v>14</v>
      </c>
      <c r="C65" s="27"/>
    </row>
    <row r="66" spans="1:3" x14ac:dyDescent="0.25">
      <c r="A66" s="7">
        <v>17</v>
      </c>
      <c r="B66" s="24" t="s">
        <v>11</v>
      </c>
      <c r="C66" s="8"/>
    </row>
    <row r="67" spans="1:3" x14ac:dyDescent="0.25">
      <c r="A67" s="17">
        <v>17</v>
      </c>
      <c r="B67" s="20" t="s">
        <v>12</v>
      </c>
      <c r="C67" s="11"/>
    </row>
    <row r="68" spans="1:3" x14ac:dyDescent="0.25">
      <c r="A68" s="12">
        <v>17</v>
      </c>
      <c r="B68" s="25" t="s">
        <v>13</v>
      </c>
      <c r="C68" s="13"/>
    </row>
    <row r="69" spans="1:3" ht="15.75" thickBot="1" x14ac:dyDescent="0.3">
      <c r="A69" s="18">
        <v>17</v>
      </c>
      <c r="B69" s="26" t="s">
        <v>14</v>
      </c>
      <c r="C69" s="16"/>
    </row>
    <row r="70" spans="1:3" x14ac:dyDescent="0.25">
      <c r="A70" s="7">
        <v>18</v>
      </c>
      <c r="B70" s="24" t="s">
        <v>11</v>
      </c>
      <c r="C70" s="8"/>
    </row>
    <row r="71" spans="1:3" x14ac:dyDescent="0.25">
      <c r="A71" s="17">
        <v>18</v>
      </c>
      <c r="B71" s="20" t="s">
        <v>12</v>
      </c>
      <c r="C71" s="11"/>
    </row>
    <row r="72" spans="1:3" x14ac:dyDescent="0.25">
      <c r="A72" s="12">
        <v>18</v>
      </c>
      <c r="B72" s="25" t="s">
        <v>13</v>
      </c>
      <c r="C72" s="13"/>
    </row>
    <row r="73" spans="1:3" ht="15.75" thickBot="1" x14ac:dyDescent="0.3">
      <c r="A73" s="18">
        <v>18</v>
      </c>
      <c r="B73" s="26" t="s">
        <v>14</v>
      </c>
      <c r="C73" s="16"/>
    </row>
    <row r="74" spans="1:3" x14ac:dyDescent="0.25">
      <c r="A74" s="7">
        <v>19</v>
      </c>
      <c r="B74" s="24" t="s">
        <v>11</v>
      </c>
      <c r="C74" s="8"/>
    </row>
    <row r="75" spans="1:3" x14ac:dyDescent="0.25">
      <c r="A75" s="17">
        <v>19</v>
      </c>
      <c r="B75" s="20" t="s">
        <v>12</v>
      </c>
      <c r="C75" s="11"/>
    </row>
    <row r="76" spans="1:3" x14ac:dyDescent="0.25">
      <c r="A76" s="12">
        <v>19</v>
      </c>
      <c r="B76" s="25" t="s">
        <v>13</v>
      </c>
      <c r="C76" s="13"/>
    </row>
    <row r="77" spans="1:3" ht="15.75" thickBot="1" x14ac:dyDescent="0.3">
      <c r="A77" s="18">
        <v>19</v>
      </c>
      <c r="B77" s="26" t="s">
        <v>14</v>
      </c>
      <c r="C77" s="16"/>
    </row>
    <row r="78" spans="1:3" x14ac:dyDescent="0.25">
      <c r="A78" s="7">
        <v>20</v>
      </c>
      <c r="B78" s="24" t="s">
        <v>11</v>
      </c>
      <c r="C78" s="19"/>
    </row>
    <row r="79" spans="1:3" x14ac:dyDescent="0.25">
      <c r="A79" s="17">
        <v>20</v>
      </c>
      <c r="B79" s="20" t="s">
        <v>12</v>
      </c>
      <c r="C79" s="11"/>
    </row>
    <row r="80" spans="1:3" x14ac:dyDescent="0.25">
      <c r="A80" s="12">
        <v>20</v>
      </c>
      <c r="B80" s="25" t="s">
        <v>13</v>
      </c>
      <c r="C80" s="21"/>
    </row>
    <row r="81" spans="1:3" ht="15.75" thickBot="1" x14ac:dyDescent="0.3">
      <c r="A81" s="18">
        <v>20</v>
      </c>
      <c r="B81" s="26" t="s">
        <v>14</v>
      </c>
      <c r="C81" s="16"/>
    </row>
    <row r="82" spans="1:3" x14ac:dyDescent="0.25">
      <c r="A82" s="7">
        <v>21</v>
      </c>
      <c r="B82" s="24" t="s">
        <v>11</v>
      </c>
      <c r="C82" s="19"/>
    </row>
    <row r="83" spans="1:3" x14ac:dyDescent="0.25">
      <c r="A83" s="17">
        <v>21</v>
      </c>
      <c r="B83" s="20" t="s">
        <v>12</v>
      </c>
      <c r="C83" s="11"/>
    </row>
    <row r="84" spans="1:3" x14ac:dyDescent="0.25">
      <c r="A84" s="12">
        <v>21</v>
      </c>
      <c r="B84" s="25" t="s">
        <v>13</v>
      </c>
      <c r="C84" s="21"/>
    </row>
    <row r="85" spans="1:3" ht="15.75" thickBot="1" x14ac:dyDescent="0.3">
      <c r="A85" s="18">
        <v>21</v>
      </c>
      <c r="B85" s="26" t="s">
        <v>14</v>
      </c>
      <c r="C85" s="16"/>
    </row>
    <row r="86" spans="1:3" x14ac:dyDescent="0.25">
      <c r="A86" s="7">
        <v>22</v>
      </c>
      <c r="B86" s="24" t="s">
        <v>11</v>
      </c>
      <c r="C86" s="19"/>
    </row>
    <row r="87" spans="1:3" x14ac:dyDescent="0.25">
      <c r="A87" s="17">
        <v>22</v>
      </c>
      <c r="B87" s="20" t="s">
        <v>12</v>
      </c>
      <c r="C87" s="11"/>
    </row>
    <row r="88" spans="1:3" x14ac:dyDescent="0.25">
      <c r="A88" s="12">
        <v>22</v>
      </c>
      <c r="B88" s="25" t="s">
        <v>13</v>
      </c>
      <c r="C88" s="21"/>
    </row>
    <row r="89" spans="1:3" ht="15.75" thickBot="1" x14ac:dyDescent="0.3">
      <c r="A89" s="18">
        <v>22</v>
      </c>
      <c r="B89" s="26" t="s">
        <v>14</v>
      </c>
      <c r="C89" s="16"/>
    </row>
    <row r="90" spans="1:3" x14ac:dyDescent="0.25">
      <c r="A90" s="7">
        <v>23</v>
      </c>
      <c r="B90" s="24" t="s">
        <v>11</v>
      </c>
      <c r="C90" s="19"/>
    </row>
    <row r="91" spans="1:3" x14ac:dyDescent="0.25">
      <c r="A91" s="17">
        <v>23</v>
      </c>
      <c r="B91" s="20" t="s">
        <v>12</v>
      </c>
      <c r="C91" s="11"/>
    </row>
    <row r="92" spans="1:3" x14ac:dyDescent="0.25">
      <c r="A92" s="12">
        <v>23</v>
      </c>
      <c r="B92" s="25" t="s">
        <v>13</v>
      </c>
      <c r="C92" s="21"/>
    </row>
    <row r="93" spans="1:3" ht="15.75" thickBot="1" x14ac:dyDescent="0.3">
      <c r="A93" s="18">
        <v>23</v>
      </c>
      <c r="B93" s="26" t="s">
        <v>14</v>
      </c>
      <c r="C93" s="16"/>
    </row>
    <row r="94" spans="1:3" x14ac:dyDescent="0.25">
      <c r="A94" s="7">
        <v>24</v>
      </c>
      <c r="B94" s="24" t="s">
        <v>11</v>
      </c>
      <c r="C94" s="19"/>
    </row>
    <row r="95" spans="1:3" x14ac:dyDescent="0.25">
      <c r="A95" s="17">
        <v>24</v>
      </c>
      <c r="B95" s="20" t="s">
        <v>12</v>
      </c>
      <c r="C95" s="11"/>
    </row>
    <row r="96" spans="1:3" x14ac:dyDescent="0.25">
      <c r="A96" s="12">
        <v>24</v>
      </c>
      <c r="B96" s="25" t="s">
        <v>13</v>
      </c>
      <c r="C96" s="21"/>
    </row>
    <row r="97" spans="1:3" ht="15.75" thickBot="1" x14ac:dyDescent="0.3">
      <c r="A97" s="18">
        <v>24</v>
      </c>
      <c r="B97" s="26" t="s">
        <v>14</v>
      </c>
      <c r="C97" s="16"/>
    </row>
    <row r="98" spans="1:3" x14ac:dyDescent="0.25">
      <c r="A98" s="7">
        <v>25</v>
      </c>
      <c r="B98" s="24" t="s">
        <v>11</v>
      </c>
      <c r="C98" s="19"/>
    </row>
    <row r="99" spans="1:3" x14ac:dyDescent="0.25">
      <c r="A99" s="17">
        <v>25</v>
      </c>
      <c r="B99" s="20" t="s">
        <v>12</v>
      </c>
      <c r="C99" s="11"/>
    </row>
    <row r="100" spans="1:3" x14ac:dyDescent="0.25">
      <c r="A100" s="12">
        <v>25</v>
      </c>
      <c r="B100" s="25" t="s">
        <v>13</v>
      </c>
      <c r="C100" s="21"/>
    </row>
    <row r="101" spans="1:3" ht="15.75" thickBot="1" x14ac:dyDescent="0.3">
      <c r="A101" s="18">
        <v>25</v>
      </c>
      <c r="B101" s="26" t="s">
        <v>14</v>
      </c>
      <c r="C101" s="16"/>
    </row>
    <row r="102" spans="1:3" x14ac:dyDescent="0.25">
      <c r="A102" s="7">
        <v>26</v>
      </c>
      <c r="B102" s="24" t="s">
        <v>11</v>
      </c>
      <c r="C102" s="19"/>
    </row>
    <row r="103" spans="1:3" x14ac:dyDescent="0.25">
      <c r="A103" s="17">
        <v>26</v>
      </c>
      <c r="B103" s="20" t="s">
        <v>12</v>
      </c>
      <c r="C103" s="11"/>
    </row>
    <row r="104" spans="1:3" x14ac:dyDescent="0.25">
      <c r="A104" s="12">
        <v>26</v>
      </c>
      <c r="B104" s="25" t="s">
        <v>13</v>
      </c>
      <c r="C104" s="21"/>
    </row>
    <row r="105" spans="1:3" ht="15.75" thickBot="1" x14ac:dyDescent="0.3">
      <c r="A105" s="18">
        <v>26</v>
      </c>
      <c r="B105" s="26" t="s">
        <v>14</v>
      </c>
      <c r="C105" s="16"/>
    </row>
    <row r="106" spans="1:3" x14ac:dyDescent="0.25">
      <c r="A106" s="7">
        <v>27</v>
      </c>
      <c r="B106" s="24" t="s">
        <v>11</v>
      </c>
      <c r="C106" s="19"/>
    </row>
    <row r="107" spans="1:3" x14ac:dyDescent="0.25">
      <c r="A107" s="17">
        <v>27</v>
      </c>
      <c r="B107" s="20" t="s">
        <v>12</v>
      </c>
      <c r="C107" s="11"/>
    </row>
    <row r="108" spans="1:3" x14ac:dyDescent="0.25">
      <c r="A108" s="12">
        <v>27</v>
      </c>
      <c r="B108" s="25" t="s">
        <v>13</v>
      </c>
      <c r="C108" s="21"/>
    </row>
    <row r="109" spans="1:3" ht="15.75" thickBot="1" x14ac:dyDescent="0.3">
      <c r="A109" s="18">
        <v>27</v>
      </c>
      <c r="B109" s="26" t="s">
        <v>14</v>
      </c>
      <c r="C109" s="16"/>
    </row>
    <row r="110" spans="1:3" x14ac:dyDescent="0.25">
      <c r="A110" s="7">
        <v>28</v>
      </c>
      <c r="B110" s="24" t="s">
        <v>11</v>
      </c>
      <c r="C110" s="19"/>
    </row>
    <row r="111" spans="1:3" x14ac:dyDescent="0.25">
      <c r="A111" s="17">
        <v>28</v>
      </c>
      <c r="B111" s="20" t="s">
        <v>12</v>
      </c>
      <c r="C111" s="11"/>
    </row>
    <row r="112" spans="1:3" x14ac:dyDescent="0.25">
      <c r="A112" s="12">
        <v>28</v>
      </c>
      <c r="B112" s="25" t="s">
        <v>13</v>
      </c>
      <c r="C112" s="21"/>
    </row>
    <row r="113" spans="1:3" ht="15.75" thickBot="1" x14ac:dyDescent="0.3">
      <c r="A113" s="18">
        <v>28</v>
      </c>
      <c r="B113" s="26" t="s">
        <v>14</v>
      </c>
      <c r="C113" s="16"/>
    </row>
    <row r="114" spans="1:3" x14ac:dyDescent="0.25">
      <c r="A114" s="7">
        <v>29</v>
      </c>
      <c r="B114" s="24" t="s">
        <v>11</v>
      </c>
      <c r="C114" s="19"/>
    </row>
    <row r="115" spans="1:3" x14ac:dyDescent="0.25">
      <c r="A115" s="17">
        <v>29</v>
      </c>
      <c r="B115" s="20" t="s">
        <v>12</v>
      </c>
      <c r="C115" s="11"/>
    </row>
    <row r="116" spans="1:3" x14ac:dyDescent="0.25">
      <c r="A116" s="12">
        <v>29</v>
      </c>
      <c r="B116" s="25" t="s">
        <v>13</v>
      </c>
      <c r="C116" s="21"/>
    </row>
    <row r="117" spans="1:3" ht="15.75" thickBot="1" x14ac:dyDescent="0.3">
      <c r="A117" s="18">
        <v>29</v>
      </c>
      <c r="B117" s="26" t="s">
        <v>14</v>
      </c>
      <c r="C117" s="16"/>
    </row>
    <row r="118" spans="1:3" x14ac:dyDescent="0.25">
      <c r="A118" s="7">
        <v>30</v>
      </c>
      <c r="B118" s="24" t="s">
        <v>11</v>
      </c>
      <c r="C118" s="19"/>
    </row>
    <row r="119" spans="1:3" x14ac:dyDescent="0.25">
      <c r="A119" s="17">
        <v>30</v>
      </c>
      <c r="B119" s="20" t="s">
        <v>12</v>
      </c>
      <c r="C119" s="11"/>
    </row>
    <row r="120" spans="1:3" x14ac:dyDescent="0.25">
      <c r="A120" s="12">
        <v>30</v>
      </c>
      <c r="B120" s="25" t="s">
        <v>13</v>
      </c>
      <c r="C120" s="21"/>
    </row>
    <row r="121" spans="1:3" ht="15.75" thickBot="1" x14ac:dyDescent="0.3">
      <c r="A121" s="18">
        <v>30</v>
      </c>
      <c r="B121" s="26" t="s">
        <v>14</v>
      </c>
      <c r="C121" s="16"/>
    </row>
    <row r="122" spans="1:3" x14ac:dyDescent="0.25">
      <c r="A122" s="7">
        <v>31</v>
      </c>
      <c r="B122" s="24" t="s">
        <v>11</v>
      </c>
      <c r="C122" s="19"/>
    </row>
    <row r="123" spans="1:3" x14ac:dyDescent="0.25">
      <c r="A123" s="17">
        <v>31</v>
      </c>
      <c r="B123" s="20" t="s">
        <v>12</v>
      </c>
      <c r="C123" s="11"/>
    </row>
    <row r="124" spans="1:3" x14ac:dyDescent="0.25">
      <c r="A124" s="12">
        <v>31</v>
      </c>
      <c r="B124" s="25" t="s">
        <v>13</v>
      </c>
      <c r="C124" s="21"/>
    </row>
    <row r="125" spans="1:3" ht="15.75" thickBot="1" x14ac:dyDescent="0.3">
      <c r="A125" s="18">
        <v>31</v>
      </c>
      <c r="B125" s="26" t="s">
        <v>14</v>
      </c>
      <c r="C125" s="16"/>
    </row>
    <row r="126" spans="1:3" x14ac:dyDescent="0.25">
      <c r="A126" s="7">
        <v>32</v>
      </c>
      <c r="B126" s="24" t="s">
        <v>11</v>
      </c>
      <c r="C126" s="19"/>
    </row>
    <row r="127" spans="1:3" x14ac:dyDescent="0.25">
      <c r="A127" s="17">
        <v>32</v>
      </c>
      <c r="B127" s="20" t="s">
        <v>12</v>
      </c>
      <c r="C127" s="11"/>
    </row>
    <row r="128" spans="1:3" x14ac:dyDescent="0.25">
      <c r="A128" s="12">
        <v>32</v>
      </c>
      <c r="B128" s="25" t="s">
        <v>13</v>
      </c>
      <c r="C128" s="21"/>
    </row>
    <row r="129" spans="1:3" ht="15.75" thickBot="1" x14ac:dyDescent="0.3">
      <c r="A129" s="18">
        <v>32</v>
      </c>
      <c r="B129" s="26" t="s">
        <v>14</v>
      </c>
      <c r="C129" s="16"/>
    </row>
    <row r="130" spans="1:3" x14ac:dyDescent="0.25">
      <c r="A130" s="7">
        <v>33</v>
      </c>
      <c r="B130" s="24" t="s">
        <v>11</v>
      </c>
      <c r="C130" s="19"/>
    </row>
    <row r="131" spans="1:3" x14ac:dyDescent="0.25">
      <c r="A131" s="17">
        <v>33</v>
      </c>
      <c r="B131" s="20" t="s">
        <v>12</v>
      </c>
      <c r="C131" s="11"/>
    </row>
    <row r="132" spans="1:3" x14ac:dyDescent="0.25">
      <c r="A132" s="12">
        <v>33</v>
      </c>
      <c r="B132" s="25" t="s">
        <v>13</v>
      </c>
      <c r="C132" s="21"/>
    </row>
    <row r="133" spans="1:3" ht="15.75" thickBot="1" x14ac:dyDescent="0.3">
      <c r="A133" s="18">
        <v>33</v>
      </c>
      <c r="B133" s="26" t="s">
        <v>14</v>
      </c>
      <c r="C133" s="16"/>
    </row>
    <row r="134" spans="1:3" x14ac:dyDescent="0.25">
      <c r="A134" s="7">
        <v>34</v>
      </c>
      <c r="B134" s="24" t="s">
        <v>11</v>
      </c>
      <c r="C134" s="19"/>
    </row>
    <row r="135" spans="1:3" x14ac:dyDescent="0.25">
      <c r="A135" s="17">
        <v>34</v>
      </c>
      <c r="B135" s="20" t="s">
        <v>12</v>
      </c>
      <c r="C135" s="11"/>
    </row>
    <row r="136" spans="1:3" x14ac:dyDescent="0.25">
      <c r="A136" s="12">
        <v>34</v>
      </c>
      <c r="B136" s="25" t="s">
        <v>13</v>
      </c>
      <c r="C136" s="21"/>
    </row>
    <row r="137" spans="1:3" ht="15.75" thickBot="1" x14ac:dyDescent="0.3">
      <c r="A137" s="18">
        <v>34</v>
      </c>
      <c r="B137" s="26" t="s">
        <v>14</v>
      </c>
      <c r="C137" s="16"/>
    </row>
    <row r="138" spans="1:3" x14ac:dyDescent="0.25">
      <c r="A138" s="7">
        <v>35</v>
      </c>
      <c r="B138" s="24" t="s">
        <v>11</v>
      </c>
      <c r="C138" s="19"/>
    </row>
    <row r="139" spans="1:3" x14ac:dyDescent="0.25">
      <c r="A139" s="17">
        <v>35</v>
      </c>
      <c r="B139" s="20" t="s">
        <v>12</v>
      </c>
      <c r="C139" s="11"/>
    </row>
    <row r="140" spans="1:3" x14ac:dyDescent="0.25">
      <c r="A140" s="12">
        <v>35</v>
      </c>
      <c r="B140" s="25" t="s">
        <v>13</v>
      </c>
      <c r="C140" s="21"/>
    </row>
    <row r="141" spans="1:3" ht="15.75" thickBot="1" x14ac:dyDescent="0.3">
      <c r="A141" s="18">
        <v>35</v>
      </c>
      <c r="B141" s="26" t="s">
        <v>14</v>
      </c>
      <c r="C141" s="16"/>
    </row>
    <row r="142" spans="1:3" x14ac:dyDescent="0.25">
      <c r="A142" s="7">
        <v>36</v>
      </c>
      <c r="B142" s="24" t="s">
        <v>11</v>
      </c>
      <c r="C142" s="19"/>
    </row>
    <row r="143" spans="1:3" x14ac:dyDescent="0.25">
      <c r="A143" s="17">
        <v>36</v>
      </c>
      <c r="B143" s="20" t="s">
        <v>12</v>
      </c>
      <c r="C143" s="11"/>
    </row>
    <row r="144" spans="1:3" x14ac:dyDescent="0.25">
      <c r="A144" s="12">
        <v>36</v>
      </c>
      <c r="B144" s="25" t="s">
        <v>13</v>
      </c>
      <c r="C144" s="21"/>
    </row>
    <row r="145" spans="1:3" ht="15.75" thickBot="1" x14ac:dyDescent="0.3">
      <c r="A145" s="18">
        <v>36</v>
      </c>
      <c r="B145" s="26" t="s">
        <v>14</v>
      </c>
      <c r="C14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>
      <selection activeCell="B13" sqref="B13"/>
    </sheetView>
  </sheetViews>
  <sheetFormatPr defaultRowHeight="15" x14ac:dyDescent="0.25"/>
  <cols>
    <col min="1" max="1" width="4.5703125" bestFit="1" customWidth="1"/>
    <col min="2" max="2" width="4.28515625" customWidth="1"/>
    <col min="257" max="257" width="4.5703125" bestFit="1" customWidth="1"/>
    <col min="258" max="258" width="4.28515625" customWidth="1"/>
    <col min="513" max="513" width="4.5703125" bestFit="1" customWidth="1"/>
    <col min="514" max="514" width="4.28515625" customWidth="1"/>
    <col min="769" max="769" width="4.5703125" bestFit="1" customWidth="1"/>
    <col min="770" max="770" width="4.28515625" customWidth="1"/>
    <col min="1025" max="1025" width="4.5703125" bestFit="1" customWidth="1"/>
    <col min="1026" max="1026" width="4.28515625" customWidth="1"/>
    <col min="1281" max="1281" width="4.5703125" bestFit="1" customWidth="1"/>
    <col min="1282" max="1282" width="4.28515625" customWidth="1"/>
    <col min="1537" max="1537" width="4.5703125" bestFit="1" customWidth="1"/>
    <col min="1538" max="1538" width="4.28515625" customWidth="1"/>
    <col min="1793" max="1793" width="4.5703125" bestFit="1" customWidth="1"/>
    <col min="1794" max="1794" width="4.28515625" customWidth="1"/>
    <col min="2049" max="2049" width="4.5703125" bestFit="1" customWidth="1"/>
    <col min="2050" max="2050" width="4.28515625" customWidth="1"/>
    <col min="2305" max="2305" width="4.5703125" bestFit="1" customWidth="1"/>
    <col min="2306" max="2306" width="4.28515625" customWidth="1"/>
    <col min="2561" max="2561" width="4.5703125" bestFit="1" customWidth="1"/>
    <col min="2562" max="2562" width="4.28515625" customWidth="1"/>
    <col min="2817" max="2817" width="4.5703125" bestFit="1" customWidth="1"/>
    <col min="2818" max="2818" width="4.28515625" customWidth="1"/>
    <col min="3073" max="3073" width="4.5703125" bestFit="1" customWidth="1"/>
    <col min="3074" max="3074" width="4.28515625" customWidth="1"/>
    <col min="3329" max="3329" width="4.5703125" bestFit="1" customWidth="1"/>
    <col min="3330" max="3330" width="4.28515625" customWidth="1"/>
    <col min="3585" max="3585" width="4.5703125" bestFit="1" customWidth="1"/>
    <col min="3586" max="3586" width="4.28515625" customWidth="1"/>
    <col min="3841" max="3841" width="4.5703125" bestFit="1" customWidth="1"/>
    <col min="3842" max="3842" width="4.28515625" customWidth="1"/>
    <col min="4097" max="4097" width="4.5703125" bestFit="1" customWidth="1"/>
    <col min="4098" max="4098" width="4.28515625" customWidth="1"/>
    <col min="4353" max="4353" width="4.5703125" bestFit="1" customWidth="1"/>
    <col min="4354" max="4354" width="4.28515625" customWidth="1"/>
    <col min="4609" max="4609" width="4.5703125" bestFit="1" customWidth="1"/>
    <col min="4610" max="4610" width="4.28515625" customWidth="1"/>
    <col min="4865" max="4865" width="4.5703125" bestFit="1" customWidth="1"/>
    <col min="4866" max="4866" width="4.28515625" customWidth="1"/>
    <col min="5121" max="5121" width="4.5703125" bestFit="1" customWidth="1"/>
    <col min="5122" max="5122" width="4.28515625" customWidth="1"/>
    <col min="5377" max="5377" width="4.5703125" bestFit="1" customWidth="1"/>
    <col min="5378" max="5378" width="4.28515625" customWidth="1"/>
    <col min="5633" max="5633" width="4.5703125" bestFit="1" customWidth="1"/>
    <col min="5634" max="5634" width="4.28515625" customWidth="1"/>
    <col min="5889" max="5889" width="4.5703125" bestFit="1" customWidth="1"/>
    <col min="5890" max="5890" width="4.28515625" customWidth="1"/>
    <col min="6145" max="6145" width="4.5703125" bestFit="1" customWidth="1"/>
    <col min="6146" max="6146" width="4.28515625" customWidth="1"/>
    <col min="6401" max="6401" width="4.5703125" bestFit="1" customWidth="1"/>
    <col min="6402" max="6402" width="4.28515625" customWidth="1"/>
    <col min="6657" max="6657" width="4.5703125" bestFit="1" customWidth="1"/>
    <col min="6658" max="6658" width="4.28515625" customWidth="1"/>
    <col min="6913" max="6913" width="4.5703125" bestFit="1" customWidth="1"/>
    <col min="6914" max="6914" width="4.28515625" customWidth="1"/>
    <col min="7169" max="7169" width="4.5703125" bestFit="1" customWidth="1"/>
    <col min="7170" max="7170" width="4.28515625" customWidth="1"/>
    <col min="7425" max="7425" width="4.5703125" bestFit="1" customWidth="1"/>
    <col min="7426" max="7426" width="4.28515625" customWidth="1"/>
    <col min="7681" max="7681" width="4.5703125" bestFit="1" customWidth="1"/>
    <col min="7682" max="7682" width="4.28515625" customWidth="1"/>
    <col min="7937" max="7937" width="4.5703125" bestFit="1" customWidth="1"/>
    <col min="7938" max="7938" width="4.28515625" customWidth="1"/>
    <col min="8193" max="8193" width="4.5703125" bestFit="1" customWidth="1"/>
    <col min="8194" max="8194" width="4.28515625" customWidth="1"/>
    <col min="8449" max="8449" width="4.5703125" bestFit="1" customWidth="1"/>
    <col min="8450" max="8450" width="4.28515625" customWidth="1"/>
    <col min="8705" max="8705" width="4.5703125" bestFit="1" customWidth="1"/>
    <col min="8706" max="8706" width="4.28515625" customWidth="1"/>
    <col min="8961" max="8961" width="4.5703125" bestFit="1" customWidth="1"/>
    <col min="8962" max="8962" width="4.28515625" customWidth="1"/>
    <col min="9217" max="9217" width="4.5703125" bestFit="1" customWidth="1"/>
    <col min="9218" max="9218" width="4.28515625" customWidth="1"/>
    <col min="9473" max="9473" width="4.5703125" bestFit="1" customWidth="1"/>
    <col min="9474" max="9474" width="4.28515625" customWidth="1"/>
    <col min="9729" max="9729" width="4.5703125" bestFit="1" customWidth="1"/>
    <col min="9730" max="9730" width="4.28515625" customWidth="1"/>
    <col min="9985" max="9985" width="4.5703125" bestFit="1" customWidth="1"/>
    <col min="9986" max="9986" width="4.28515625" customWidth="1"/>
    <col min="10241" max="10241" width="4.5703125" bestFit="1" customWidth="1"/>
    <col min="10242" max="10242" width="4.28515625" customWidth="1"/>
    <col min="10497" max="10497" width="4.5703125" bestFit="1" customWidth="1"/>
    <col min="10498" max="10498" width="4.28515625" customWidth="1"/>
    <col min="10753" max="10753" width="4.5703125" bestFit="1" customWidth="1"/>
    <col min="10754" max="10754" width="4.28515625" customWidth="1"/>
    <col min="11009" max="11009" width="4.5703125" bestFit="1" customWidth="1"/>
    <col min="11010" max="11010" width="4.28515625" customWidth="1"/>
    <col min="11265" max="11265" width="4.5703125" bestFit="1" customWidth="1"/>
    <col min="11266" max="11266" width="4.28515625" customWidth="1"/>
    <col min="11521" max="11521" width="4.5703125" bestFit="1" customWidth="1"/>
    <col min="11522" max="11522" width="4.28515625" customWidth="1"/>
    <col min="11777" max="11777" width="4.5703125" bestFit="1" customWidth="1"/>
    <col min="11778" max="11778" width="4.28515625" customWidth="1"/>
    <col min="12033" max="12033" width="4.5703125" bestFit="1" customWidth="1"/>
    <col min="12034" max="12034" width="4.28515625" customWidth="1"/>
    <col min="12289" max="12289" width="4.5703125" bestFit="1" customWidth="1"/>
    <col min="12290" max="12290" width="4.28515625" customWidth="1"/>
    <col min="12545" max="12545" width="4.5703125" bestFit="1" customWidth="1"/>
    <col min="12546" max="12546" width="4.28515625" customWidth="1"/>
    <col min="12801" max="12801" width="4.5703125" bestFit="1" customWidth="1"/>
    <col min="12802" max="12802" width="4.28515625" customWidth="1"/>
    <col min="13057" max="13057" width="4.5703125" bestFit="1" customWidth="1"/>
    <col min="13058" max="13058" width="4.28515625" customWidth="1"/>
    <col min="13313" max="13313" width="4.5703125" bestFit="1" customWidth="1"/>
    <col min="13314" max="13314" width="4.28515625" customWidth="1"/>
    <col min="13569" max="13569" width="4.5703125" bestFit="1" customWidth="1"/>
    <col min="13570" max="13570" width="4.28515625" customWidth="1"/>
    <col min="13825" max="13825" width="4.5703125" bestFit="1" customWidth="1"/>
    <col min="13826" max="13826" width="4.28515625" customWidth="1"/>
    <col min="14081" max="14081" width="4.5703125" bestFit="1" customWidth="1"/>
    <col min="14082" max="14082" width="4.28515625" customWidth="1"/>
    <col min="14337" max="14337" width="4.5703125" bestFit="1" customWidth="1"/>
    <col min="14338" max="14338" width="4.28515625" customWidth="1"/>
    <col min="14593" max="14593" width="4.5703125" bestFit="1" customWidth="1"/>
    <col min="14594" max="14594" width="4.28515625" customWidth="1"/>
    <col min="14849" max="14849" width="4.5703125" bestFit="1" customWidth="1"/>
    <col min="14850" max="14850" width="4.28515625" customWidth="1"/>
    <col min="15105" max="15105" width="4.5703125" bestFit="1" customWidth="1"/>
    <col min="15106" max="15106" width="4.28515625" customWidth="1"/>
    <col min="15361" max="15361" width="4.5703125" bestFit="1" customWidth="1"/>
    <col min="15362" max="15362" width="4.28515625" customWidth="1"/>
    <col min="15617" max="15617" width="4.5703125" bestFit="1" customWidth="1"/>
    <col min="15618" max="15618" width="4.28515625" customWidth="1"/>
    <col min="15873" max="15873" width="4.5703125" bestFit="1" customWidth="1"/>
    <col min="15874" max="15874" width="4.28515625" customWidth="1"/>
    <col min="16129" max="16129" width="4.5703125" bestFit="1" customWidth="1"/>
    <col min="16130" max="16130" width="4.28515625" customWidth="1"/>
  </cols>
  <sheetData>
    <row r="1" spans="1:2" ht="37.700000000000003" thickBot="1" x14ac:dyDescent="0.55000000000000004">
      <c r="A1" s="2"/>
      <c r="B1" s="4" t="s">
        <v>6</v>
      </c>
    </row>
    <row r="2" spans="1:2" ht="14.45" x14ac:dyDescent="0.5">
      <c r="A2" s="7">
        <v>1</v>
      </c>
      <c r="B2" s="8"/>
    </row>
    <row r="3" spans="1:2" ht="14.45" x14ac:dyDescent="0.5">
      <c r="A3" s="9">
        <v>2</v>
      </c>
      <c r="B3" s="11"/>
    </row>
    <row r="4" spans="1:2" ht="14.45" x14ac:dyDescent="0.5">
      <c r="A4" s="12">
        <v>3</v>
      </c>
      <c r="B4" s="13">
        <v>32</v>
      </c>
    </row>
    <row r="5" spans="1:2" ht="14.65" thickBot="1" x14ac:dyDescent="0.55000000000000004">
      <c r="A5" s="14">
        <v>4</v>
      </c>
      <c r="B5" s="16"/>
    </row>
    <row r="6" spans="1:2" ht="14.45" x14ac:dyDescent="0.5">
      <c r="A6" s="7">
        <v>5</v>
      </c>
      <c r="B6" s="8">
        <v>32</v>
      </c>
    </row>
    <row r="7" spans="1:2" ht="14.45" x14ac:dyDescent="0.5">
      <c r="A7" s="17">
        <v>6</v>
      </c>
      <c r="B7" s="11">
        <v>28</v>
      </c>
    </row>
    <row r="8" spans="1:2" ht="14.45" x14ac:dyDescent="0.5">
      <c r="A8" s="12">
        <v>7</v>
      </c>
      <c r="B8" s="13"/>
    </row>
    <row r="9" spans="1:2" ht="14.65" thickBot="1" x14ac:dyDescent="0.55000000000000004">
      <c r="A9" s="18">
        <v>8</v>
      </c>
      <c r="B9" s="16">
        <v>30</v>
      </c>
    </row>
    <row r="10" spans="1:2" ht="14.45" x14ac:dyDescent="0.5">
      <c r="A10" s="7">
        <v>9</v>
      </c>
      <c r="B10" s="8">
        <v>30</v>
      </c>
    </row>
    <row r="11" spans="1:2" ht="14.45" x14ac:dyDescent="0.5">
      <c r="A11" s="17">
        <v>10</v>
      </c>
      <c r="B11" s="11">
        <v>10</v>
      </c>
    </row>
    <row r="12" spans="1:2" ht="14.45" x14ac:dyDescent="0.5">
      <c r="A12" s="12">
        <v>11</v>
      </c>
      <c r="B12" s="13">
        <v>32</v>
      </c>
    </row>
    <row r="13" spans="1:2" ht="14.65" thickBot="1" x14ac:dyDescent="0.55000000000000004">
      <c r="A13" s="18">
        <v>12</v>
      </c>
      <c r="B13" s="16">
        <v>16</v>
      </c>
    </row>
    <row r="14" spans="1:2" ht="14.45" x14ac:dyDescent="0.5">
      <c r="A14" s="7">
        <v>13</v>
      </c>
      <c r="B14" s="8"/>
    </row>
    <row r="15" spans="1:2" ht="14.45" x14ac:dyDescent="0.5">
      <c r="A15" s="17">
        <v>14</v>
      </c>
      <c r="B15" s="11"/>
    </row>
    <row r="16" spans="1:2" ht="14.45" x14ac:dyDescent="0.5">
      <c r="A16" s="12">
        <v>15</v>
      </c>
      <c r="B16" s="21"/>
    </row>
    <row r="17" spans="1:2" ht="14.65" thickBot="1" x14ac:dyDescent="0.55000000000000004">
      <c r="A17" s="18">
        <v>16</v>
      </c>
      <c r="B17" s="16"/>
    </row>
    <row r="18" spans="1:2" ht="14.45" x14ac:dyDescent="0.5">
      <c r="A18" s="7">
        <v>17</v>
      </c>
      <c r="B18" s="8"/>
    </row>
    <row r="19" spans="1:2" ht="14.45" x14ac:dyDescent="0.5">
      <c r="A19" s="17">
        <v>18</v>
      </c>
      <c r="B19" s="11"/>
    </row>
    <row r="20" spans="1:2" ht="14.45" x14ac:dyDescent="0.5">
      <c r="A20" s="12">
        <v>19</v>
      </c>
      <c r="B20" s="13"/>
    </row>
    <row r="21" spans="1:2" ht="14.65" thickBot="1" x14ac:dyDescent="0.55000000000000004">
      <c r="A21" s="18">
        <v>20</v>
      </c>
      <c r="B21" s="16"/>
    </row>
    <row r="22" spans="1:2" x14ac:dyDescent="0.25">
      <c r="A22" s="7">
        <v>21</v>
      </c>
      <c r="B22" s="8"/>
    </row>
    <row r="23" spans="1:2" x14ac:dyDescent="0.25">
      <c r="A23" s="17">
        <v>22</v>
      </c>
      <c r="B23" s="11"/>
    </row>
    <row r="24" spans="1:2" x14ac:dyDescent="0.25">
      <c r="A24" s="12">
        <v>23</v>
      </c>
      <c r="B24" s="13"/>
    </row>
    <row r="25" spans="1:2" ht="15.75" thickBot="1" x14ac:dyDescent="0.3">
      <c r="A25" s="18">
        <v>24</v>
      </c>
      <c r="B25" s="16"/>
    </row>
    <row r="26" spans="1:2" x14ac:dyDescent="0.25">
      <c r="A26" s="7">
        <v>25</v>
      </c>
      <c r="B26" s="8"/>
    </row>
    <row r="27" spans="1:2" x14ac:dyDescent="0.25">
      <c r="A27" s="17">
        <v>26</v>
      </c>
      <c r="B27" s="11"/>
    </row>
    <row r="28" spans="1:2" x14ac:dyDescent="0.25">
      <c r="A28" s="12">
        <v>27</v>
      </c>
      <c r="B28" s="13"/>
    </row>
    <row r="29" spans="1:2" ht="15.75" thickBot="1" x14ac:dyDescent="0.3">
      <c r="A29" s="18">
        <v>28</v>
      </c>
      <c r="B29" s="16"/>
    </row>
    <row r="30" spans="1:2" x14ac:dyDescent="0.25">
      <c r="A30" s="7">
        <v>29</v>
      </c>
      <c r="B30" s="8"/>
    </row>
    <row r="31" spans="1:2" x14ac:dyDescent="0.25">
      <c r="A31" s="17">
        <v>30</v>
      </c>
      <c r="B31" s="11"/>
    </row>
    <row r="32" spans="1:2" x14ac:dyDescent="0.25">
      <c r="A32" s="12">
        <v>31</v>
      </c>
      <c r="B32" s="13"/>
    </row>
    <row r="33" spans="1:2" ht="15.75" thickBot="1" x14ac:dyDescent="0.3">
      <c r="A33" s="18">
        <v>32</v>
      </c>
      <c r="B33" s="16"/>
    </row>
    <row r="34" spans="1:2" x14ac:dyDescent="0.25">
      <c r="A34" s="7">
        <v>33</v>
      </c>
      <c r="B34" s="8"/>
    </row>
    <row r="35" spans="1:2" x14ac:dyDescent="0.25">
      <c r="A35" s="17">
        <v>34</v>
      </c>
      <c r="B35" s="11"/>
    </row>
    <row r="36" spans="1:2" x14ac:dyDescent="0.25">
      <c r="A36" s="12">
        <v>35</v>
      </c>
      <c r="B36" s="13"/>
    </row>
    <row r="37" spans="1:2" ht="15.75" thickBot="1" x14ac:dyDescent="0.3">
      <c r="A37" s="18">
        <v>36</v>
      </c>
      <c r="B37" s="1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23" workbookViewId="0">
      <selection activeCell="C53" sqref="C53"/>
    </sheetView>
  </sheetViews>
  <sheetFormatPr defaultRowHeight="15" x14ac:dyDescent="0.25"/>
  <cols>
    <col min="1" max="1" width="4.5703125" bestFit="1" customWidth="1"/>
    <col min="2" max="2" width="3.5703125" customWidth="1"/>
    <col min="3" max="3" width="4.28515625" customWidth="1"/>
    <col min="257" max="257" width="4.5703125" bestFit="1" customWidth="1"/>
    <col min="258" max="258" width="3.5703125" customWidth="1"/>
    <col min="259" max="259" width="4.28515625" customWidth="1"/>
    <col min="513" max="513" width="4.5703125" bestFit="1" customWidth="1"/>
    <col min="514" max="514" width="3.5703125" customWidth="1"/>
    <col min="515" max="515" width="4.28515625" customWidth="1"/>
    <col min="769" max="769" width="4.5703125" bestFit="1" customWidth="1"/>
    <col min="770" max="770" width="3.5703125" customWidth="1"/>
    <col min="771" max="771" width="4.28515625" customWidth="1"/>
    <col min="1025" max="1025" width="4.5703125" bestFit="1" customWidth="1"/>
    <col min="1026" max="1026" width="3.5703125" customWidth="1"/>
    <col min="1027" max="1027" width="4.28515625" customWidth="1"/>
    <col min="1281" max="1281" width="4.5703125" bestFit="1" customWidth="1"/>
    <col min="1282" max="1282" width="3.5703125" customWidth="1"/>
    <col min="1283" max="1283" width="4.28515625" customWidth="1"/>
    <col min="1537" max="1537" width="4.5703125" bestFit="1" customWidth="1"/>
    <col min="1538" max="1538" width="3.5703125" customWidth="1"/>
    <col min="1539" max="1539" width="4.28515625" customWidth="1"/>
    <col min="1793" max="1793" width="4.5703125" bestFit="1" customWidth="1"/>
    <col min="1794" max="1794" width="3.5703125" customWidth="1"/>
    <col min="1795" max="1795" width="4.28515625" customWidth="1"/>
    <col min="2049" max="2049" width="4.5703125" bestFit="1" customWidth="1"/>
    <col min="2050" max="2050" width="3.5703125" customWidth="1"/>
    <col min="2051" max="2051" width="4.28515625" customWidth="1"/>
    <col min="2305" max="2305" width="4.5703125" bestFit="1" customWidth="1"/>
    <col min="2306" max="2306" width="3.5703125" customWidth="1"/>
    <col min="2307" max="2307" width="4.28515625" customWidth="1"/>
    <col min="2561" max="2561" width="4.5703125" bestFit="1" customWidth="1"/>
    <col min="2562" max="2562" width="3.5703125" customWidth="1"/>
    <col min="2563" max="2563" width="4.28515625" customWidth="1"/>
    <col min="2817" max="2817" width="4.5703125" bestFit="1" customWidth="1"/>
    <col min="2818" max="2818" width="3.5703125" customWidth="1"/>
    <col min="2819" max="2819" width="4.28515625" customWidth="1"/>
    <col min="3073" max="3073" width="4.5703125" bestFit="1" customWidth="1"/>
    <col min="3074" max="3074" width="3.5703125" customWidth="1"/>
    <col min="3075" max="3075" width="4.28515625" customWidth="1"/>
    <col min="3329" max="3329" width="4.5703125" bestFit="1" customWidth="1"/>
    <col min="3330" max="3330" width="3.5703125" customWidth="1"/>
    <col min="3331" max="3331" width="4.28515625" customWidth="1"/>
    <col min="3585" max="3585" width="4.5703125" bestFit="1" customWidth="1"/>
    <col min="3586" max="3586" width="3.5703125" customWidth="1"/>
    <col min="3587" max="3587" width="4.28515625" customWidth="1"/>
    <col min="3841" max="3841" width="4.5703125" bestFit="1" customWidth="1"/>
    <col min="3842" max="3842" width="3.5703125" customWidth="1"/>
    <col min="3843" max="3843" width="4.28515625" customWidth="1"/>
    <col min="4097" max="4097" width="4.5703125" bestFit="1" customWidth="1"/>
    <col min="4098" max="4098" width="3.5703125" customWidth="1"/>
    <col min="4099" max="4099" width="4.28515625" customWidth="1"/>
    <col min="4353" max="4353" width="4.5703125" bestFit="1" customWidth="1"/>
    <col min="4354" max="4354" width="3.5703125" customWidth="1"/>
    <col min="4355" max="4355" width="4.28515625" customWidth="1"/>
    <col min="4609" max="4609" width="4.5703125" bestFit="1" customWidth="1"/>
    <col min="4610" max="4610" width="3.5703125" customWidth="1"/>
    <col min="4611" max="4611" width="4.28515625" customWidth="1"/>
    <col min="4865" max="4865" width="4.5703125" bestFit="1" customWidth="1"/>
    <col min="4866" max="4866" width="3.5703125" customWidth="1"/>
    <col min="4867" max="4867" width="4.28515625" customWidth="1"/>
    <col min="5121" max="5121" width="4.5703125" bestFit="1" customWidth="1"/>
    <col min="5122" max="5122" width="3.5703125" customWidth="1"/>
    <col min="5123" max="5123" width="4.28515625" customWidth="1"/>
    <col min="5377" max="5377" width="4.5703125" bestFit="1" customWidth="1"/>
    <col min="5378" max="5378" width="3.5703125" customWidth="1"/>
    <col min="5379" max="5379" width="4.28515625" customWidth="1"/>
    <col min="5633" max="5633" width="4.5703125" bestFit="1" customWidth="1"/>
    <col min="5634" max="5634" width="3.5703125" customWidth="1"/>
    <col min="5635" max="5635" width="4.28515625" customWidth="1"/>
    <col min="5889" max="5889" width="4.5703125" bestFit="1" customWidth="1"/>
    <col min="5890" max="5890" width="3.5703125" customWidth="1"/>
    <col min="5891" max="5891" width="4.28515625" customWidth="1"/>
    <col min="6145" max="6145" width="4.5703125" bestFit="1" customWidth="1"/>
    <col min="6146" max="6146" width="3.5703125" customWidth="1"/>
    <col min="6147" max="6147" width="4.28515625" customWidth="1"/>
    <col min="6401" max="6401" width="4.5703125" bestFit="1" customWidth="1"/>
    <col min="6402" max="6402" width="3.5703125" customWidth="1"/>
    <col min="6403" max="6403" width="4.28515625" customWidth="1"/>
    <col min="6657" max="6657" width="4.5703125" bestFit="1" customWidth="1"/>
    <col min="6658" max="6658" width="3.5703125" customWidth="1"/>
    <col min="6659" max="6659" width="4.28515625" customWidth="1"/>
    <col min="6913" max="6913" width="4.5703125" bestFit="1" customWidth="1"/>
    <col min="6914" max="6914" width="3.5703125" customWidth="1"/>
    <col min="6915" max="6915" width="4.28515625" customWidth="1"/>
    <col min="7169" max="7169" width="4.5703125" bestFit="1" customWidth="1"/>
    <col min="7170" max="7170" width="3.5703125" customWidth="1"/>
    <col min="7171" max="7171" width="4.28515625" customWidth="1"/>
    <col min="7425" max="7425" width="4.5703125" bestFit="1" customWidth="1"/>
    <col min="7426" max="7426" width="3.5703125" customWidth="1"/>
    <col min="7427" max="7427" width="4.28515625" customWidth="1"/>
    <col min="7681" max="7681" width="4.5703125" bestFit="1" customWidth="1"/>
    <col min="7682" max="7682" width="3.5703125" customWidth="1"/>
    <col min="7683" max="7683" width="4.28515625" customWidth="1"/>
    <col min="7937" max="7937" width="4.5703125" bestFit="1" customWidth="1"/>
    <col min="7938" max="7938" width="3.5703125" customWidth="1"/>
    <col min="7939" max="7939" width="4.28515625" customWidth="1"/>
    <col min="8193" max="8193" width="4.5703125" bestFit="1" customWidth="1"/>
    <col min="8194" max="8194" width="3.5703125" customWidth="1"/>
    <col min="8195" max="8195" width="4.28515625" customWidth="1"/>
    <col min="8449" max="8449" width="4.5703125" bestFit="1" customWidth="1"/>
    <col min="8450" max="8450" width="3.5703125" customWidth="1"/>
    <col min="8451" max="8451" width="4.28515625" customWidth="1"/>
    <col min="8705" max="8705" width="4.5703125" bestFit="1" customWidth="1"/>
    <col min="8706" max="8706" width="3.5703125" customWidth="1"/>
    <col min="8707" max="8707" width="4.28515625" customWidth="1"/>
    <col min="8961" max="8961" width="4.5703125" bestFit="1" customWidth="1"/>
    <col min="8962" max="8962" width="3.5703125" customWidth="1"/>
    <col min="8963" max="8963" width="4.28515625" customWidth="1"/>
    <col min="9217" max="9217" width="4.5703125" bestFit="1" customWidth="1"/>
    <col min="9218" max="9218" width="3.5703125" customWidth="1"/>
    <col min="9219" max="9219" width="4.28515625" customWidth="1"/>
    <col min="9473" max="9473" width="4.5703125" bestFit="1" customWidth="1"/>
    <col min="9474" max="9474" width="3.5703125" customWidth="1"/>
    <col min="9475" max="9475" width="4.28515625" customWidth="1"/>
    <col min="9729" max="9729" width="4.5703125" bestFit="1" customWidth="1"/>
    <col min="9730" max="9730" width="3.5703125" customWidth="1"/>
    <col min="9731" max="9731" width="4.28515625" customWidth="1"/>
    <col min="9985" max="9985" width="4.5703125" bestFit="1" customWidth="1"/>
    <col min="9986" max="9986" width="3.5703125" customWidth="1"/>
    <col min="9987" max="9987" width="4.28515625" customWidth="1"/>
    <col min="10241" max="10241" width="4.5703125" bestFit="1" customWidth="1"/>
    <col min="10242" max="10242" width="3.5703125" customWidth="1"/>
    <col min="10243" max="10243" width="4.28515625" customWidth="1"/>
    <col min="10497" max="10497" width="4.5703125" bestFit="1" customWidth="1"/>
    <col min="10498" max="10498" width="3.5703125" customWidth="1"/>
    <col min="10499" max="10499" width="4.28515625" customWidth="1"/>
    <col min="10753" max="10753" width="4.5703125" bestFit="1" customWidth="1"/>
    <col min="10754" max="10754" width="3.5703125" customWidth="1"/>
    <col min="10755" max="10755" width="4.28515625" customWidth="1"/>
    <col min="11009" max="11009" width="4.5703125" bestFit="1" customWidth="1"/>
    <col min="11010" max="11010" width="3.5703125" customWidth="1"/>
    <col min="11011" max="11011" width="4.28515625" customWidth="1"/>
    <col min="11265" max="11265" width="4.5703125" bestFit="1" customWidth="1"/>
    <col min="11266" max="11266" width="3.5703125" customWidth="1"/>
    <col min="11267" max="11267" width="4.28515625" customWidth="1"/>
    <col min="11521" max="11521" width="4.5703125" bestFit="1" customWidth="1"/>
    <col min="11522" max="11522" width="3.5703125" customWidth="1"/>
    <col min="11523" max="11523" width="4.28515625" customWidth="1"/>
    <col min="11777" max="11777" width="4.5703125" bestFit="1" customWidth="1"/>
    <col min="11778" max="11778" width="3.5703125" customWidth="1"/>
    <col min="11779" max="11779" width="4.28515625" customWidth="1"/>
    <col min="12033" max="12033" width="4.5703125" bestFit="1" customWidth="1"/>
    <col min="12034" max="12034" width="3.5703125" customWidth="1"/>
    <col min="12035" max="12035" width="4.28515625" customWidth="1"/>
    <col min="12289" max="12289" width="4.5703125" bestFit="1" customWidth="1"/>
    <col min="12290" max="12290" width="3.5703125" customWidth="1"/>
    <col min="12291" max="12291" width="4.28515625" customWidth="1"/>
    <col min="12545" max="12545" width="4.5703125" bestFit="1" customWidth="1"/>
    <col min="12546" max="12546" width="3.5703125" customWidth="1"/>
    <col min="12547" max="12547" width="4.28515625" customWidth="1"/>
    <col min="12801" max="12801" width="4.5703125" bestFit="1" customWidth="1"/>
    <col min="12802" max="12802" width="3.5703125" customWidth="1"/>
    <col min="12803" max="12803" width="4.28515625" customWidth="1"/>
    <col min="13057" max="13057" width="4.5703125" bestFit="1" customWidth="1"/>
    <col min="13058" max="13058" width="3.5703125" customWidth="1"/>
    <col min="13059" max="13059" width="4.28515625" customWidth="1"/>
    <col min="13313" max="13313" width="4.5703125" bestFit="1" customWidth="1"/>
    <col min="13314" max="13314" width="3.5703125" customWidth="1"/>
    <col min="13315" max="13315" width="4.28515625" customWidth="1"/>
    <col min="13569" max="13569" width="4.5703125" bestFit="1" customWidth="1"/>
    <col min="13570" max="13570" width="3.5703125" customWidth="1"/>
    <col min="13571" max="13571" width="4.28515625" customWidth="1"/>
    <col min="13825" max="13825" width="4.5703125" bestFit="1" customWidth="1"/>
    <col min="13826" max="13826" width="3.5703125" customWidth="1"/>
    <col min="13827" max="13827" width="4.28515625" customWidth="1"/>
    <col min="14081" max="14081" width="4.5703125" bestFit="1" customWidth="1"/>
    <col min="14082" max="14082" width="3.5703125" customWidth="1"/>
    <col min="14083" max="14083" width="4.28515625" customWidth="1"/>
    <col min="14337" max="14337" width="4.5703125" bestFit="1" customWidth="1"/>
    <col min="14338" max="14338" width="3.5703125" customWidth="1"/>
    <col min="14339" max="14339" width="4.28515625" customWidth="1"/>
    <col min="14593" max="14593" width="4.5703125" bestFit="1" customWidth="1"/>
    <col min="14594" max="14594" width="3.5703125" customWidth="1"/>
    <col min="14595" max="14595" width="4.28515625" customWidth="1"/>
    <col min="14849" max="14849" width="4.5703125" bestFit="1" customWidth="1"/>
    <col min="14850" max="14850" width="3.5703125" customWidth="1"/>
    <col min="14851" max="14851" width="4.28515625" customWidth="1"/>
    <col min="15105" max="15105" width="4.5703125" bestFit="1" customWidth="1"/>
    <col min="15106" max="15106" width="3.5703125" customWidth="1"/>
    <col min="15107" max="15107" width="4.28515625" customWidth="1"/>
    <col min="15361" max="15361" width="4.5703125" bestFit="1" customWidth="1"/>
    <col min="15362" max="15362" width="3.5703125" customWidth="1"/>
    <col min="15363" max="15363" width="4.28515625" customWidth="1"/>
    <col min="15617" max="15617" width="4.5703125" bestFit="1" customWidth="1"/>
    <col min="15618" max="15618" width="3.5703125" customWidth="1"/>
    <col min="15619" max="15619" width="4.28515625" customWidth="1"/>
    <col min="15873" max="15873" width="4.5703125" bestFit="1" customWidth="1"/>
    <col min="15874" max="15874" width="3.5703125" customWidth="1"/>
    <col min="15875" max="15875" width="4.28515625" customWidth="1"/>
    <col min="16129" max="16129" width="4.5703125" bestFit="1" customWidth="1"/>
    <col min="16130" max="16130" width="3.5703125" customWidth="1"/>
    <col min="16131" max="16131" width="4.28515625" customWidth="1"/>
  </cols>
  <sheetData>
    <row r="1" spans="1:4" ht="50.65" customHeight="1" thickBot="1" x14ac:dyDescent="0.55000000000000004">
      <c r="A1" s="2"/>
      <c r="B1" s="3"/>
      <c r="C1" s="4" t="s">
        <v>7</v>
      </c>
    </row>
    <row r="2" spans="1:4" ht="14.45" x14ac:dyDescent="0.5">
      <c r="A2" s="7">
        <v>1</v>
      </c>
      <c r="B2" s="7" t="s">
        <v>11</v>
      </c>
      <c r="C2" s="8">
        <v>8.1999999999999993</v>
      </c>
    </row>
    <row r="3" spans="1:4" ht="14.45" x14ac:dyDescent="0.5">
      <c r="A3" s="9">
        <v>1</v>
      </c>
      <c r="B3" s="10" t="s">
        <v>12</v>
      </c>
      <c r="C3" s="11"/>
    </row>
    <row r="4" spans="1:4" ht="14.45" x14ac:dyDescent="0.5">
      <c r="A4" s="12">
        <v>1</v>
      </c>
      <c r="B4" s="12" t="s">
        <v>13</v>
      </c>
      <c r="C4" s="13"/>
    </row>
    <row r="5" spans="1:4" ht="14.65" thickBot="1" x14ac:dyDescent="0.55000000000000004">
      <c r="A5" s="14">
        <v>1</v>
      </c>
      <c r="B5" s="15" t="s">
        <v>14</v>
      </c>
      <c r="C5" s="16"/>
    </row>
    <row r="6" spans="1:4" ht="14.45" x14ac:dyDescent="0.5">
      <c r="A6" s="7">
        <v>2</v>
      </c>
      <c r="B6" s="7" t="s">
        <v>11</v>
      </c>
      <c r="C6" s="8">
        <v>10.8</v>
      </c>
    </row>
    <row r="7" spans="1:4" ht="14.45" x14ac:dyDescent="0.5">
      <c r="A7" s="17">
        <v>2</v>
      </c>
      <c r="B7" s="10" t="s">
        <v>12</v>
      </c>
      <c r="C7" s="11"/>
    </row>
    <row r="8" spans="1:4" ht="14.45" x14ac:dyDescent="0.5">
      <c r="A8" s="12">
        <v>2</v>
      </c>
      <c r="B8" s="12" t="s">
        <v>13</v>
      </c>
      <c r="C8" s="13"/>
    </row>
    <row r="9" spans="1:4" ht="14.65" thickBot="1" x14ac:dyDescent="0.55000000000000004">
      <c r="A9" s="18">
        <v>2</v>
      </c>
      <c r="B9" s="15" t="s">
        <v>14</v>
      </c>
      <c r="C9" s="16"/>
    </row>
    <row r="10" spans="1:4" ht="14.45" x14ac:dyDescent="0.5">
      <c r="A10" s="7">
        <v>3</v>
      </c>
      <c r="B10" s="7" t="s">
        <v>11</v>
      </c>
      <c r="C10" s="8">
        <v>2.2999999999999998</v>
      </c>
    </row>
    <row r="11" spans="1:4" ht="14.45" x14ac:dyDescent="0.5">
      <c r="A11" s="17">
        <v>3</v>
      </c>
      <c r="B11" s="10" t="s">
        <v>12</v>
      </c>
      <c r="C11" s="11">
        <v>14.7</v>
      </c>
    </row>
    <row r="12" spans="1:4" ht="14.45" x14ac:dyDescent="0.5">
      <c r="A12" s="12">
        <v>3</v>
      </c>
      <c r="B12" s="12" t="s">
        <v>13</v>
      </c>
      <c r="C12" s="13">
        <v>4.4000000000000004</v>
      </c>
    </row>
    <row r="13" spans="1:4" ht="14.65" thickBot="1" x14ac:dyDescent="0.55000000000000004">
      <c r="A13" s="18">
        <v>3</v>
      </c>
      <c r="B13" s="15" t="s">
        <v>14</v>
      </c>
      <c r="C13" s="16">
        <v>4.5</v>
      </c>
    </row>
    <row r="14" spans="1:4" ht="14.45" x14ac:dyDescent="0.5">
      <c r="A14" s="7">
        <v>4</v>
      </c>
      <c r="B14" s="7" t="s">
        <v>11</v>
      </c>
      <c r="C14" s="19"/>
    </row>
    <row r="15" spans="1:4" ht="14.45" x14ac:dyDescent="0.5">
      <c r="A15" s="17">
        <v>4</v>
      </c>
      <c r="B15" s="20" t="s">
        <v>12</v>
      </c>
      <c r="C15" s="11"/>
      <c r="D15" s="23"/>
    </row>
    <row r="16" spans="1:4" ht="14.45" x14ac:dyDescent="0.5">
      <c r="A16" s="12">
        <v>4</v>
      </c>
      <c r="B16" s="12" t="s">
        <v>13</v>
      </c>
      <c r="C16" s="21">
        <v>2.5</v>
      </c>
    </row>
    <row r="17" spans="1:3" ht="14.65" thickBot="1" x14ac:dyDescent="0.55000000000000004">
      <c r="A17" s="18">
        <v>4</v>
      </c>
      <c r="B17" s="15" t="s">
        <v>14</v>
      </c>
      <c r="C17" s="27"/>
    </row>
    <row r="18" spans="1:3" ht="14.45" x14ac:dyDescent="0.5">
      <c r="A18" s="7">
        <v>5</v>
      </c>
      <c r="B18" s="24" t="s">
        <v>11</v>
      </c>
      <c r="C18" s="8">
        <v>4.5999999999999996</v>
      </c>
    </row>
    <row r="19" spans="1:3" ht="14.45" x14ac:dyDescent="0.5">
      <c r="A19" s="17">
        <v>5</v>
      </c>
      <c r="B19" s="20" t="s">
        <v>12</v>
      </c>
      <c r="C19" s="11">
        <v>4.4000000000000004</v>
      </c>
    </row>
    <row r="20" spans="1:3" ht="14.45" x14ac:dyDescent="0.5">
      <c r="A20" s="12">
        <v>5</v>
      </c>
      <c r="B20" s="25" t="s">
        <v>13</v>
      </c>
      <c r="C20" s="13">
        <v>8.1</v>
      </c>
    </row>
    <row r="21" spans="1:3" ht="14.65" thickBot="1" x14ac:dyDescent="0.55000000000000004">
      <c r="A21" s="18">
        <v>5</v>
      </c>
      <c r="B21" s="26" t="s">
        <v>14</v>
      </c>
      <c r="C21" s="16"/>
    </row>
    <row r="22" spans="1:3" ht="14.45" x14ac:dyDescent="0.5">
      <c r="A22" s="22">
        <v>6</v>
      </c>
      <c r="B22" s="24" t="s">
        <v>11</v>
      </c>
      <c r="C22" s="8">
        <v>10.6</v>
      </c>
    </row>
    <row r="23" spans="1:3" ht="14.45" x14ac:dyDescent="0.5">
      <c r="A23" s="17">
        <v>6</v>
      </c>
      <c r="B23" s="20" t="s">
        <v>12</v>
      </c>
      <c r="C23" s="11">
        <v>4.0999999999999996</v>
      </c>
    </row>
    <row r="24" spans="1:3" x14ac:dyDescent="0.25">
      <c r="A24" s="12">
        <v>6</v>
      </c>
      <c r="B24" s="25" t="s">
        <v>13</v>
      </c>
      <c r="C24" s="13">
        <v>4.5</v>
      </c>
    </row>
    <row r="25" spans="1:3" ht="15.75" thickBot="1" x14ac:dyDescent="0.3">
      <c r="A25" s="18">
        <v>6</v>
      </c>
      <c r="B25" s="26" t="s">
        <v>14</v>
      </c>
      <c r="C25" s="16">
        <v>4.5</v>
      </c>
    </row>
    <row r="26" spans="1:3" x14ac:dyDescent="0.25">
      <c r="A26" s="7">
        <v>7</v>
      </c>
      <c r="B26" s="24" t="s">
        <v>11</v>
      </c>
      <c r="C26" s="8">
        <v>11.2</v>
      </c>
    </row>
    <row r="27" spans="1:3" x14ac:dyDescent="0.25">
      <c r="A27" s="17">
        <v>7</v>
      </c>
      <c r="B27" s="20" t="s">
        <v>12</v>
      </c>
      <c r="C27" s="11"/>
    </row>
    <row r="28" spans="1:3" x14ac:dyDescent="0.25">
      <c r="A28" s="12">
        <v>7</v>
      </c>
      <c r="B28" s="25" t="s">
        <v>13</v>
      </c>
      <c r="C28" s="13"/>
    </row>
    <row r="29" spans="1:3" ht="15.75" thickBot="1" x14ac:dyDescent="0.3">
      <c r="A29" s="18">
        <v>7</v>
      </c>
      <c r="B29" s="26" t="s">
        <v>14</v>
      </c>
      <c r="C29" s="16"/>
    </row>
    <row r="30" spans="1:3" x14ac:dyDescent="0.25">
      <c r="A30" s="7">
        <v>8</v>
      </c>
      <c r="B30" s="24" t="s">
        <v>11</v>
      </c>
      <c r="C30" s="19">
        <v>3</v>
      </c>
    </row>
    <row r="31" spans="1:3" x14ac:dyDescent="0.25">
      <c r="A31" s="17">
        <v>8</v>
      </c>
      <c r="B31" s="20" t="s">
        <v>12</v>
      </c>
      <c r="C31" s="11">
        <v>7.4</v>
      </c>
    </row>
    <row r="32" spans="1:3" x14ac:dyDescent="0.25">
      <c r="A32" s="12">
        <v>8</v>
      </c>
      <c r="B32" s="25" t="s">
        <v>13</v>
      </c>
      <c r="C32" s="21">
        <v>5.0999999999999996</v>
      </c>
    </row>
    <row r="33" spans="1:3" ht="15.75" thickBot="1" x14ac:dyDescent="0.3">
      <c r="A33" s="18">
        <v>8</v>
      </c>
      <c r="B33" s="26" t="s">
        <v>14</v>
      </c>
      <c r="C33" s="27">
        <v>7.4</v>
      </c>
    </row>
    <row r="34" spans="1:3" x14ac:dyDescent="0.25">
      <c r="A34" s="7">
        <v>9</v>
      </c>
      <c r="B34" s="24" t="s">
        <v>11</v>
      </c>
      <c r="C34" s="8">
        <v>5.3</v>
      </c>
    </row>
    <row r="35" spans="1:3" x14ac:dyDescent="0.25">
      <c r="A35" s="17">
        <v>9</v>
      </c>
      <c r="B35" s="20" t="s">
        <v>12</v>
      </c>
      <c r="C35" s="11">
        <v>8.1999999999999993</v>
      </c>
    </row>
    <row r="36" spans="1:3" x14ac:dyDescent="0.25">
      <c r="A36" s="12">
        <v>9</v>
      </c>
      <c r="B36" s="25" t="s">
        <v>13</v>
      </c>
      <c r="C36" s="13">
        <v>4.5999999999999996</v>
      </c>
    </row>
    <row r="37" spans="1:3" ht="15.75" thickBot="1" x14ac:dyDescent="0.3">
      <c r="A37" s="18">
        <v>9</v>
      </c>
      <c r="B37" s="26" t="s">
        <v>14</v>
      </c>
      <c r="C37" s="16">
        <v>4.5999999999999996</v>
      </c>
    </row>
    <row r="38" spans="1:3" x14ac:dyDescent="0.25">
      <c r="A38" s="7">
        <v>10</v>
      </c>
      <c r="B38" s="24" t="s">
        <v>11</v>
      </c>
      <c r="C38" s="8">
        <v>4.0999999999999996</v>
      </c>
    </row>
    <row r="39" spans="1:3" x14ac:dyDescent="0.25">
      <c r="A39" s="17">
        <v>10</v>
      </c>
      <c r="B39" s="20" t="s">
        <v>12</v>
      </c>
      <c r="C39" s="11">
        <v>7.1</v>
      </c>
    </row>
    <row r="40" spans="1:3" x14ac:dyDescent="0.25">
      <c r="A40" s="12">
        <v>10</v>
      </c>
      <c r="B40" s="25" t="s">
        <v>13</v>
      </c>
      <c r="C40" s="13">
        <v>4.4000000000000004</v>
      </c>
    </row>
    <row r="41" spans="1:3" ht="15.75" thickBot="1" x14ac:dyDescent="0.3">
      <c r="A41" s="18">
        <v>10</v>
      </c>
      <c r="B41" s="26" t="s">
        <v>14</v>
      </c>
      <c r="C41" s="16">
        <v>3.9</v>
      </c>
    </row>
    <row r="42" spans="1:3" x14ac:dyDescent="0.25">
      <c r="A42" s="7">
        <v>11</v>
      </c>
      <c r="B42" s="24" t="s">
        <v>11</v>
      </c>
      <c r="C42" s="8">
        <v>5.3</v>
      </c>
    </row>
    <row r="43" spans="1:3" x14ac:dyDescent="0.25">
      <c r="A43" s="17">
        <v>11</v>
      </c>
      <c r="B43" s="20" t="s">
        <v>12</v>
      </c>
      <c r="C43" s="11">
        <v>5.2</v>
      </c>
    </row>
    <row r="44" spans="1:3" x14ac:dyDescent="0.25">
      <c r="A44" s="12">
        <v>11</v>
      </c>
      <c r="B44" s="25" t="s">
        <v>13</v>
      </c>
      <c r="C44" s="13">
        <v>4.0999999999999996</v>
      </c>
    </row>
    <row r="45" spans="1:3" ht="15.75" thickBot="1" x14ac:dyDescent="0.3">
      <c r="A45" s="18">
        <v>11</v>
      </c>
      <c r="B45" s="26" t="s">
        <v>14</v>
      </c>
      <c r="C45" s="16">
        <v>8.5</v>
      </c>
    </row>
    <row r="46" spans="1:3" x14ac:dyDescent="0.25">
      <c r="A46" s="7">
        <v>12</v>
      </c>
      <c r="B46" s="24" t="s">
        <v>11</v>
      </c>
      <c r="C46" s="19">
        <v>5.3</v>
      </c>
    </row>
    <row r="47" spans="1:3" x14ac:dyDescent="0.25">
      <c r="A47" s="17">
        <v>12</v>
      </c>
      <c r="B47" s="20" t="s">
        <v>12</v>
      </c>
      <c r="C47" s="11">
        <v>5.3</v>
      </c>
    </row>
    <row r="48" spans="1:3" x14ac:dyDescent="0.25">
      <c r="A48" s="12">
        <v>12</v>
      </c>
      <c r="B48" s="25" t="s">
        <v>13</v>
      </c>
      <c r="C48" s="21">
        <v>1.6</v>
      </c>
    </row>
    <row r="49" spans="1:3" ht="15.75" thickBot="1" x14ac:dyDescent="0.3">
      <c r="A49" s="18">
        <v>12</v>
      </c>
      <c r="B49" s="26" t="s">
        <v>14</v>
      </c>
      <c r="C49" s="27"/>
    </row>
    <row r="50" spans="1:3" x14ac:dyDescent="0.25">
      <c r="A50" s="7">
        <v>13</v>
      </c>
      <c r="B50" s="24" t="s">
        <v>11</v>
      </c>
      <c r="C50" s="8">
        <v>12</v>
      </c>
    </row>
    <row r="51" spans="1:3" x14ac:dyDescent="0.25">
      <c r="A51" s="17">
        <v>13</v>
      </c>
      <c r="B51" s="20" t="s">
        <v>12</v>
      </c>
      <c r="C51" s="11">
        <v>10.7</v>
      </c>
    </row>
    <row r="52" spans="1:3" x14ac:dyDescent="0.25">
      <c r="A52" s="12">
        <v>13</v>
      </c>
      <c r="B52" s="25" t="s">
        <v>13</v>
      </c>
      <c r="C52" s="13">
        <v>4.5</v>
      </c>
    </row>
    <row r="53" spans="1:3" ht="15.75" thickBot="1" x14ac:dyDescent="0.3">
      <c r="A53" s="18">
        <v>13</v>
      </c>
      <c r="B53" s="26" t="s">
        <v>14</v>
      </c>
      <c r="C53" s="16"/>
    </row>
    <row r="54" spans="1:3" x14ac:dyDescent="0.25">
      <c r="A54" s="7">
        <v>14</v>
      </c>
      <c r="B54" s="24" t="s">
        <v>11</v>
      </c>
      <c r="C54" s="8"/>
    </row>
    <row r="55" spans="1:3" x14ac:dyDescent="0.25">
      <c r="A55" s="17">
        <v>14</v>
      </c>
      <c r="B55" s="20" t="s">
        <v>12</v>
      </c>
      <c r="C55" s="11"/>
    </row>
    <row r="56" spans="1:3" x14ac:dyDescent="0.25">
      <c r="A56" s="12">
        <v>14</v>
      </c>
      <c r="B56" s="25" t="s">
        <v>13</v>
      </c>
      <c r="C56" s="13"/>
    </row>
    <row r="57" spans="1:3" ht="15.75" thickBot="1" x14ac:dyDescent="0.3">
      <c r="A57" s="18">
        <v>14</v>
      </c>
      <c r="B57" s="26" t="s">
        <v>14</v>
      </c>
      <c r="C57" s="16"/>
    </row>
    <row r="58" spans="1:3" x14ac:dyDescent="0.25">
      <c r="A58" s="7">
        <v>15</v>
      </c>
      <c r="B58" s="24" t="s">
        <v>11</v>
      </c>
      <c r="C58" s="8"/>
    </row>
    <row r="59" spans="1:3" x14ac:dyDescent="0.25">
      <c r="A59" s="17">
        <v>15</v>
      </c>
      <c r="B59" s="20" t="s">
        <v>12</v>
      </c>
      <c r="C59" s="11"/>
    </row>
    <row r="60" spans="1:3" x14ac:dyDescent="0.25">
      <c r="A60" s="12">
        <v>15</v>
      </c>
      <c r="B60" s="25" t="s">
        <v>13</v>
      </c>
      <c r="C60" s="13"/>
    </row>
    <row r="61" spans="1:3" ht="15.75" thickBot="1" x14ac:dyDescent="0.3">
      <c r="A61" s="18">
        <v>15</v>
      </c>
      <c r="B61" s="26" t="s">
        <v>14</v>
      </c>
      <c r="C61" s="16"/>
    </row>
    <row r="62" spans="1:3" x14ac:dyDescent="0.25">
      <c r="A62" s="7">
        <v>16</v>
      </c>
      <c r="B62" s="24" t="s">
        <v>11</v>
      </c>
      <c r="C62" s="19"/>
    </row>
    <row r="63" spans="1:3" x14ac:dyDescent="0.25">
      <c r="A63" s="17">
        <v>16</v>
      </c>
      <c r="B63" s="20" t="s">
        <v>12</v>
      </c>
      <c r="C63" s="11"/>
    </row>
    <row r="64" spans="1:3" x14ac:dyDescent="0.25">
      <c r="A64" s="12">
        <v>16</v>
      </c>
      <c r="B64" s="25" t="s">
        <v>13</v>
      </c>
      <c r="C64" s="21"/>
    </row>
    <row r="65" spans="1:3" ht="15.75" thickBot="1" x14ac:dyDescent="0.3">
      <c r="A65" s="18">
        <v>16</v>
      </c>
      <c r="B65" s="26" t="s">
        <v>14</v>
      </c>
      <c r="C65" s="27"/>
    </row>
    <row r="66" spans="1:3" x14ac:dyDescent="0.25">
      <c r="A66" s="7">
        <v>17</v>
      </c>
      <c r="B66" s="24" t="s">
        <v>11</v>
      </c>
      <c r="C66" s="8"/>
    </row>
    <row r="67" spans="1:3" x14ac:dyDescent="0.25">
      <c r="A67" s="17">
        <v>17</v>
      </c>
      <c r="B67" s="20" t="s">
        <v>12</v>
      </c>
      <c r="C67" s="11"/>
    </row>
    <row r="68" spans="1:3" x14ac:dyDescent="0.25">
      <c r="A68" s="12">
        <v>17</v>
      </c>
      <c r="B68" s="25" t="s">
        <v>13</v>
      </c>
      <c r="C68" s="13"/>
    </row>
    <row r="69" spans="1:3" ht="15.75" thickBot="1" x14ac:dyDescent="0.3">
      <c r="A69" s="18">
        <v>17</v>
      </c>
      <c r="B69" s="26" t="s">
        <v>14</v>
      </c>
      <c r="C69" s="16"/>
    </row>
    <row r="70" spans="1:3" x14ac:dyDescent="0.25">
      <c r="A70" s="7">
        <v>18</v>
      </c>
      <c r="B70" s="24" t="s">
        <v>11</v>
      </c>
      <c r="C70" s="8"/>
    </row>
    <row r="71" spans="1:3" x14ac:dyDescent="0.25">
      <c r="A71" s="17">
        <v>18</v>
      </c>
      <c r="B71" s="20" t="s">
        <v>12</v>
      </c>
      <c r="C71" s="11"/>
    </row>
    <row r="72" spans="1:3" x14ac:dyDescent="0.25">
      <c r="A72" s="12">
        <v>18</v>
      </c>
      <c r="B72" s="25" t="s">
        <v>13</v>
      </c>
      <c r="C72" s="13"/>
    </row>
    <row r="73" spans="1:3" ht="15.75" thickBot="1" x14ac:dyDescent="0.3">
      <c r="A73" s="18">
        <v>18</v>
      </c>
      <c r="B73" s="26" t="s">
        <v>14</v>
      </c>
      <c r="C73" s="16"/>
    </row>
    <row r="74" spans="1:3" x14ac:dyDescent="0.25">
      <c r="A74" s="7">
        <v>19</v>
      </c>
      <c r="B74" s="24" t="s">
        <v>11</v>
      </c>
      <c r="C74" s="8"/>
    </row>
    <row r="75" spans="1:3" x14ac:dyDescent="0.25">
      <c r="A75" s="17">
        <v>19</v>
      </c>
      <c r="B75" s="20" t="s">
        <v>12</v>
      </c>
      <c r="C75" s="11"/>
    </row>
    <row r="76" spans="1:3" x14ac:dyDescent="0.25">
      <c r="A76" s="12">
        <v>19</v>
      </c>
      <c r="B76" s="25" t="s">
        <v>13</v>
      </c>
      <c r="C76" s="13"/>
    </row>
    <row r="77" spans="1:3" ht="15.75" thickBot="1" x14ac:dyDescent="0.3">
      <c r="A77" s="18">
        <v>19</v>
      </c>
      <c r="B77" s="26" t="s">
        <v>14</v>
      </c>
      <c r="C77" s="16"/>
    </row>
    <row r="78" spans="1:3" x14ac:dyDescent="0.25">
      <c r="A78" s="7">
        <v>20</v>
      </c>
      <c r="B78" s="24" t="s">
        <v>11</v>
      </c>
      <c r="C78" s="19"/>
    </row>
    <row r="79" spans="1:3" x14ac:dyDescent="0.25">
      <c r="A79" s="17">
        <v>20</v>
      </c>
      <c r="B79" s="20" t="s">
        <v>12</v>
      </c>
      <c r="C79" s="11"/>
    </row>
    <row r="80" spans="1:3" x14ac:dyDescent="0.25">
      <c r="A80" s="12">
        <v>20</v>
      </c>
      <c r="B80" s="25" t="s">
        <v>13</v>
      </c>
      <c r="C80" s="21"/>
    </row>
    <row r="81" spans="1:3" ht="15.75" thickBot="1" x14ac:dyDescent="0.3">
      <c r="A81" s="18">
        <v>20</v>
      </c>
      <c r="B81" s="26" t="s">
        <v>14</v>
      </c>
      <c r="C81" s="16"/>
    </row>
    <row r="82" spans="1:3" x14ac:dyDescent="0.25">
      <c r="A82" s="7">
        <v>21</v>
      </c>
      <c r="B82" s="24" t="s">
        <v>11</v>
      </c>
      <c r="C82" s="19"/>
    </row>
    <row r="83" spans="1:3" x14ac:dyDescent="0.25">
      <c r="A83" s="17">
        <v>21</v>
      </c>
      <c r="B83" s="20" t="s">
        <v>12</v>
      </c>
      <c r="C83" s="11"/>
    </row>
    <row r="84" spans="1:3" x14ac:dyDescent="0.25">
      <c r="A84" s="12">
        <v>21</v>
      </c>
      <c r="B84" s="25" t="s">
        <v>13</v>
      </c>
      <c r="C84" s="21"/>
    </row>
    <row r="85" spans="1:3" ht="15.75" thickBot="1" x14ac:dyDescent="0.3">
      <c r="A85" s="18">
        <v>21</v>
      </c>
      <c r="B85" s="26" t="s">
        <v>14</v>
      </c>
      <c r="C85" s="16"/>
    </row>
    <row r="86" spans="1:3" x14ac:dyDescent="0.25">
      <c r="A86" s="7">
        <v>22</v>
      </c>
      <c r="B86" s="24" t="s">
        <v>11</v>
      </c>
      <c r="C86" s="19"/>
    </row>
    <row r="87" spans="1:3" x14ac:dyDescent="0.25">
      <c r="A87" s="17">
        <v>22</v>
      </c>
      <c r="B87" s="20" t="s">
        <v>12</v>
      </c>
      <c r="C87" s="11"/>
    </row>
    <row r="88" spans="1:3" x14ac:dyDescent="0.25">
      <c r="A88" s="12">
        <v>22</v>
      </c>
      <c r="B88" s="25" t="s">
        <v>13</v>
      </c>
      <c r="C88" s="21"/>
    </row>
    <row r="89" spans="1:3" ht="15.75" thickBot="1" x14ac:dyDescent="0.3">
      <c r="A89" s="18">
        <v>22</v>
      </c>
      <c r="B89" s="26" t="s">
        <v>14</v>
      </c>
      <c r="C89" s="16"/>
    </row>
    <row r="90" spans="1:3" x14ac:dyDescent="0.25">
      <c r="A90" s="7">
        <v>23</v>
      </c>
      <c r="B90" s="24" t="s">
        <v>11</v>
      </c>
      <c r="C90" s="19"/>
    </row>
    <row r="91" spans="1:3" x14ac:dyDescent="0.25">
      <c r="A91" s="17">
        <v>23</v>
      </c>
      <c r="B91" s="20" t="s">
        <v>12</v>
      </c>
      <c r="C91" s="11"/>
    </row>
    <row r="92" spans="1:3" x14ac:dyDescent="0.25">
      <c r="A92" s="12">
        <v>23</v>
      </c>
      <c r="B92" s="25" t="s">
        <v>13</v>
      </c>
      <c r="C92" s="21"/>
    </row>
    <row r="93" spans="1:3" ht="15.75" thickBot="1" x14ac:dyDescent="0.3">
      <c r="A93" s="18">
        <v>23</v>
      </c>
      <c r="B93" s="26" t="s">
        <v>14</v>
      </c>
      <c r="C93" s="16"/>
    </row>
    <row r="94" spans="1:3" x14ac:dyDescent="0.25">
      <c r="A94" s="7">
        <v>24</v>
      </c>
      <c r="B94" s="24" t="s">
        <v>11</v>
      </c>
      <c r="C94" s="19"/>
    </row>
    <row r="95" spans="1:3" x14ac:dyDescent="0.25">
      <c r="A95" s="17">
        <v>24</v>
      </c>
      <c r="B95" s="20" t="s">
        <v>12</v>
      </c>
      <c r="C95" s="11"/>
    </row>
    <row r="96" spans="1:3" x14ac:dyDescent="0.25">
      <c r="A96" s="12">
        <v>24</v>
      </c>
      <c r="B96" s="25" t="s">
        <v>13</v>
      </c>
      <c r="C96" s="21"/>
    </row>
    <row r="97" spans="1:3" ht="15.75" thickBot="1" x14ac:dyDescent="0.3">
      <c r="A97" s="18">
        <v>24</v>
      </c>
      <c r="B97" s="26" t="s">
        <v>14</v>
      </c>
      <c r="C97" s="16"/>
    </row>
    <row r="98" spans="1:3" x14ac:dyDescent="0.25">
      <c r="A98" s="7">
        <v>25</v>
      </c>
      <c r="B98" s="24" t="s">
        <v>11</v>
      </c>
      <c r="C98" s="19"/>
    </row>
    <row r="99" spans="1:3" x14ac:dyDescent="0.25">
      <c r="A99" s="17">
        <v>25</v>
      </c>
      <c r="B99" s="20" t="s">
        <v>12</v>
      </c>
      <c r="C99" s="11"/>
    </row>
    <row r="100" spans="1:3" x14ac:dyDescent="0.25">
      <c r="A100" s="12">
        <v>25</v>
      </c>
      <c r="B100" s="25" t="s">
        <v>13</v>
      </c>
      <c r="C100" s="21"/>
    </row>
    <row r="101" spans="1:3" ht="15.75" thickBot="1" x14ac:dyDescent="0.3">
      <c r="A101" s="18">
        <v>25</v>
      </c>
      <c r="B101" s="26" t="s">
        <v>14</v>
      </c>
      <c r="C101" s="16"/>
    </row>
    <row r="102" spans="1:3" x14ac:dyDescent="0.25">
      <c r="A102" s="7">
        <v>26</v>
      </c>
      <c r="B102" s="24" t="s">
        <v>11</v>
      </c>
      <c r="C102" s="19"/>
    </row>
    <row r="103" spans="1:3" x14ac:dyDescent="0.25">
      <c r="A103" s="17">
        <v>26</v>
      </c>
      <c r="B103" s="20" t="s">
        <v>12</v>
      </c>
      <c r="C103" s="11"/>
    </row>
    <row r="104" spans="1:3" x14ac:dyDescent="0.25">
      <c r="A104" s="12">
        <v>26</v>
      </c>
      <c r="B104" s="25" t="s">
        <v>13</v>
      </c>
      <c r="C104" s="21"/>
    </row>
    <row r="105" spans="1:3" ht="15.75" thickBot="1" x14ac:dyDescent="0.3">
      <c r="A105" s="18">
        <v>26</v>
      </c>
      <c r="B105" s="26" t="s">
        <v>14</v>
      </c>
      <c r="C105" s="16"/>
    </row>
    <row r="106" spans="1:3" x14ac:dyDescent="0.25">
      <c r="A106" s="7">
        <v>27</v>
      </c>
      <c r="B106" s="24" t="s">
        <v>11</v>
      </c>
      <c r="C106" s="19"/>
    </row>
    <row r="107" spans="1:3" x14ac:dyDescent="0.25">
      <c r="A107" s="17">
        <v>27</v>
      </c>
      <c r="B107" s="20" t="s">
        <v>12</v>
      </c>
      <c r="C107" s="11"/>
    </row>
    <row r="108" spans="1:3" x14ac:dyDescent="0.25">
      <c r="A108" s="12">
        <v>27</v>
      </c>
      <c r="B108" s="25" t="s">
        <v>13</v>
      </c>
      <c r="C108" s="21"/>
    </row>
    <row r="109" spans="1:3" ht="15.75" thickBot="1" x14ac:dyDescent="0.3">
      <c r="A109" s="18">
        <v>27</v>
      </c>
      <c r="B109" s="26" t="s">
        <v>14</v>
      </c>
      <c r="C109" s="16"/>
    </row>
    <row r="110" spans="1:3" x14ac:dyDescent="0.25">
      <c r="A110" s="7">
        <v>28</v>
      </c>
      <c r="B110" s="24" t="s">
        <v>11</v>
      </c>
      <c r="C110" s="19"/>
    </row>
    <row r="111" spans="1:3" x14ac:dyDescent="0.25">
      <c r="A111" s="17">
        <v>28</v>
      </c>
      <c r="B111" s="20" t="s">
        <v>12</v>
      </c>
      <c r="C111" s="11"/>
    </row>
    <row r="112" spans="1:3" x14ac:dyDescent="0.25">
      <c r="A112" s="12">
        <v>28</v>
      </c>
      <c r="B112" s="25" t="s">
        <v>13</v>
      </c>
      <c r="C112" s="21"/>
    </row>
    <row r="113" spans="1:3" ht="15.75" thickBot="1" x14ac:dyDescent="0.3">
      <c r="A113" s="18">
        <v>28</v>
      </c>
      <c r="B113" s="26" t="s">
        <v>14</v>
      </c>
      <c r="C113" s="16"/>
    </row>
    <row r="114" spans="1:3" x14ac:dyDescent="0.25">
      <c r="A114" s="7">
        <v>29</v>
      </c>
      <c r="B114" s="24" t="s">
        <v>11</v>
      </c>
      <c r="C114" s="19"/>
    </row>
    <row r="115" spans="1:3" x14ac:dyDescent="0.25">
      <c r="A115" s="17">
        <v>29</v>
      </c>
      <c r="B115" s="20" t="s">
        <v>12</v>
      </c>
      <c r="C115" s="11"/>
    </row>
    <row r="116" spans="1:3" x14ac:dyDescent="0.25">
      <c r="A116" s="12">
        <v>29</v>
      </c>
      <c r="B116" s="25" t="s">
        <v>13</v>
      </c>
      <c r="C116" s="21"/>
    </row>
    <row r="117" spans="1:3" ht="15.75" thickBot="1" x14ac:dyDescent="0.3">
      <c r="A117" s="18">
        <v>29</v>
      </c>
      <c r="B117" s="26" t="s">
        <v>14</v>
      </c>
      <c r="C117" s="16"/>
    </row>
    <row r="118" spans="1:3" x14ac:dyDescent="0.25">
      <c r="A118" s="7">
        <v>30</v>
      </c>
      <c r="B118" s="24" t="s">
        <v>11</v>
      </c>
      <c r="C118" s="19"/>
    </row>
    <row r="119" spans="1:3" x14ac:dyDescent="0.25">
      <c r="A119" s="17">
        <v>30</v>
      </c>
      <c r="B119" s="20" t="s">
        <v>12</v>
      </c>
      <c r="C119" s="11"/>
    </row>
    <row r="120" spans="1:3" x14ac:dyDescent="0.25">
      <c r="A120" s="12">
        <v>30</v>
      </c>
      <c r="B120" s="25" t="s">
        <v>13</v>
      </c>
      <c r="C120" s="21"/>
    </row>
    <row r="121" spans="1:3" ht="15.75" thickBot="1" x14ac:dyDescent="0.3">
      <c r="A121" s="18">
        <v>30</v>
      </c>
      <c r="B121" s="26" t="s">
        <v>14</v>
      </c>
      <c r="C121" s="16"/>
    </row>
    <row r="122" spans="1:3" x14ac:dyDescent="0.25">
      <c r="A122" s="7">
        <v>31</v>
      </c>
      <c r="B122" s="24" t="s">
        <v>11</v>
      </c>
      <c r="C122" s="19"/>
    </row>
    <row r="123" spans="1:3" x14ac:dyDescent="0.25">
      <c r="A123" s="17">
        <v>31</v>
      </c>
      <c r="B123" s="20" t="s">
        <v>12</v>
      </c>
      <c r="C123" s="11"/>
    </row>
    <row r="124" spans="1:3" x14ac:dyDescent="0.25">
      <c r="A124" s="12">
        <v>31</v>
      </c>
      <c r="B124" s="25" t="s">
        <v>13</v>
      </c>
      <c r="C124" s="21"/>
    </row>
    <row r="125" spans="1:3" ht="15.75" thickBot="1" x14ac:dyDescent="0.3">
      <c r="A125" s="18">
        <v>31</v>
      </c>
      <c r="B125" s="26" t="s">
        <v>14</v>
      </c>
      <c r="C125" s="16"/>
    </row>
    <row r="126" spans="1:3" x14ac:dyDescent="0.25">
      <c r="A126" s="7">
        <v>32</v>
      </c>
      <c r="B126" s="24" t="s">
        <v>11</v>
      </c>
      <c r="C126" s="19"/>
    </row>
    <row r="127" spans="1:3" x14ac:dyDescent="0.25">
      <c r="A127" s="17">
        <v>32</v>
      </c>
      <c r="B127" s="20" t="s">
        <v>12</v>
      </c>
      <c r="C127" s="11"/>
    </row>
    <row r="128" spans="1:3" x14ac:dyDescent="0.25">
      <c r="A128" s="12">
        <v>32</v>
      </c>
      <c r="B128" s="25" t="s">
        <v>13</v>
      </c>
      <c r="C128" s="21"/>
    </row>
    <row r="129" spans="1:3" ht="15.75" thickBot="1" x14ac:dyDescent="0.3">
      <c r="A129" s="18">
        <v>32</v>
      </c>
      <c r="B129" s="26" t="s">
        <v>14</v>
      </c>
      <c r="C129" s="16"/>
    </row>
    <row r="130" spans="1:3" x14ac:dyDescent="0.25">
      <c r="A130" s="7">
        <v>33</v>
      </c>
      <c r="B130" s="24" t="s">
        <v>11</v>
      </c>
      <c r="C130" s="19"/>
    </row>
    <row r="131" spans="1:3" x14ac:dyDescent="0.25">
      <c r="A131" s="17">
        <v>33</v>
      </c>
      <c r="B131" s="20" t="s">
        <v>12</v>
      </c>
      <c r="C131" s="11"/>
    </row>
    <row r="132" spans="1:3" x14ac:dyDescent="0.25">
      <c r="A132" s="12">
        <v>33</v>
      </c>
      <c r="B132" s="25" t="s">
        <v>13</v>
      </c>
      <c r="C132" s="21"/>
    </row>
    <row r="133" spans="1:3" ht="15.75" thickBot="1" x14ac:dyDescent="0.3">
      <c r="A133" s="18">
        <v>33</v>
      </c>
      <c r="B133" s="26" t="s">
        <v>14</v>
      </c>
      <c r="C133" s="16"/>
    </row>
    <row r="134" spans="1:3" x14ac:dyDescent="0.25">
      <c r="A134" s="7">
        <v>34</v>
      </c>
      <c r="B134" s="24" t="s">
        <v>11</v>
      </c>
      <c r="C134" s="19"/>
    </row>
    <row r="135" spans="1:3" x14ac:dyDescent="0.25">
      <c r="A135" s="17">
        <v>34</v>
      </c>
      <c r="B135" s="20" t="s">
        <v>12</v>
      </c>
      <c r="C135" s="11"/>
    </row>
    <row r="136" spans="1:3" x14ac:dyDescent="0.25">
      <c r="A136" s="12">
        <v>34</v>
      </c>
      <c r="B136" s="25" t="s">
        <v>13</v>
      </c>
      <c r="C136" s="21"/>
    </row>
    <row r="137" spans="1:3" ht="15.75" thickBot="1" x14ac:dyDescent="0.3">
      <c r="A137" s="18">
        <v>34</v>
      </c>
      <c r="B137" s="26" t="s">
        <v>14</v>
      </c>
      <c r="C137" s="16"/>
    </row>
    <row r="138" spans="1:3" x14ac:dyDescent="0.25">
      <c r="A138" s="7">
        <v>35</v>
      </c>
      <c r="B138" s="24" t="s">
        <v>11</v>
      </c>
      <c r="C138" s="19"/>
    </row>
    <row r="139" spans="1:3" x14ac:dyDescent="0.25">
      <c r="A139" s="17">
        <v>35</v>
      </c>
      <c r="B139" s="20" t="s">
        <v>12</v>
      </c>
      <c r="C139" s="11"/>
    </row>
    <row r="140" spans="1:3" x14ac:dyDescent="0.25">
      <c r="A140" s="12">
        <v>35</v>
      </c>
      <c r="B140" s="25" t="s">
        <v>13</v>
      </c>
      <c r="C140" s="21"/>
    </row>
    <row r="141" spans="1:3" ht="15.75" thickBot="1" x14ac:dyDescent="0.3">
      <c r="A141" s="18">
        <v>35</v>
      </c>
      <c r="B141" s="26" t="s">
        <v>14</v>
      </c>
      <c r="C141" s="16"/>
    </row>
    <row r="142" spans="1:3" x14ac:dyDescent="0.25">
      <c r="A142" s="7">
        <v>36</v>
      </c>
      <c r="B142" s="24" t="s">
        <v>11</v>
      </c>
      <c r="C142" s="19"/>
    </row>
    <row r="143" spans="1:3" x14ac:dyDescent="0.25">
      <c r="A143" s="17">
        <v>36</v>
      </c>
      <c r="B143" s="20" t="s">
        <v>12</v>
      </c>
      <c r="C143" s="11"/>
    </row>
    <row r="144" spans="1:3" x14ac:dyDescent="0.25">
      <c r="A144" s="12">
        <v>36</v>
      </c>
      <c r="B144" s="25" t="s">
        <v>13</v>
      </c>
      <c r="C144" s="21"/>
    </row>
    <row r="145" spans="1:3" ht="15.75" thickBot="1" x14ac:dyDescent="0.3">
      <c r="A145" s="18">
        <v>36</v>
      </c>
      <c r="B145" s="26" t="s">
        <v>14</v>
      </c>
      <c r="C145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F5" sqref="F5"/>
    </sheetView>
  </sheetViews>
  <sheetFormatPr defaultRowHeight="15" x14ac:dyDescent="0.25"/>
  <cols>
    <col min="1" max="1" width="4.5703125" bestFit="1" customWidth="1"/>
    <col min="2" max="2" width="4.28515625" customWidth="1"/>
    <col min="257" max="257" width="4.5703125" bestFit="1" customWidth="1"/>
    <col min="258" max="258" width="4.28515625" customWidth="1"/>
    <col min="513" max="513" width="4.5703125" bestFit="1" customWidth="1"/>
    <col min="514" max="514" width="4.28515625" customWidth="1"/>
    <col min="769" max="769" width="4.5703125" bestFit="1" customWidth="1"/>
    <col min="770" max="770" width="4.28515625" customWidth="1"/>
    <col min="1025" max="1025" width="4.5703125" bestFit="1" customWidth="1"/>
    <col min="1026" max="1026" width="4.28515625" customWidth="1"/>
    <col min="1281" max="1281" width="4.5703125" bestFit="1" customWidth="1"/>
    <col min="1282" max="1282" width="4.28515625" customWidth="1"/>
    <col min="1537" max="1537" width="4.5703125" bestFit="1" customWidth="1"/>
    <col min="1538" max="1538" width="4.28515625" customWidth="1"/>
    <col min="1793" max="1793" width="4.5703125" bestFit="1" customWidth="1"/>
    <col min="1794" max="1794" width="4.28515625" customWidth="1"/>
    <col min="2049" max="2049" width="4.5703125" bestFit="1" customWidth="1"/>
    <col min="2050" max="2050" width="4.28515625" customWidth="1"/>
    <col min="2305" max="2305" width="4.5703125" bestFit="1" customWidth="1"/>
    <col min="2306" max="2306" width="4.28515625" customWidth="1"/>
    <col min="2561" max="2561" width="4.5703125" bestFit="1" customWidth="1"/>
    <col min="2562" max="2562" width="4.28515625" customWidth="1"/>
    <col min="2817" max="2817" width="4.5703125" bestFit="1" customWidth="1"/>
    <col min="2818" max="2818" width="4.28515625" customWidth="1"/>
    <col min="3073" max="3073" width="4.5703125" bestFit="1" customWidth="1"/>
    <col min="3074" max="3074" width="4.28515625" customWidth="1"/>
    <col min="3329" max="3329" width="4.5703125" bestFit="1" customWidth="1"/>
    <col min="3330" max="3330" width="4.28515625" customWidth="1"/>
    <col min="3585" max="3585" width="4.5703125" bestFit="1" customWidth="1"/>
    <col min="3586" max="3586" width="4.28515625" customWidth="1"/>
    <col min="3841" max="3841" width="4.5703125" bestFit="1" customWidth="1"/>
    <col min="3842" max="3842" width="4.28515625" customWidth="1"/>
    <col min="4097" max="4097" width="4.5703125" bestFit="1" customWidth="1"/>
    <col min="4098" max="4098" width="4.28515625" customWidth="1"/>
    <col min="4353" max="4353" width="4.5703125" bestFit="1" customWidth="1"/>
    <col min="4354" max="4354" width="4.28515625" customWidth="1"/>
    <col min="4609" max="4609" width="4.5703125" bestFit="1" customWidth="1"/>
    <col min="4610" max="4610" width="4.28515625" customWidth="1"/>
    <col min="4865" max="4865" width="4.5703125" bestFit="1" customWidth="1"/>
    <col min="4866" max="4866" width="4.28515625" customWidth="1"/>
    <col min="5121" max="5121" width="4.5703125" bestFit="1" customWidth="1"/>
    <col min="5122" max="5122" width="4.28515625" customWidth="1"/>
    <col min="5377" max="5377" width="4.5703125" bestFit="1" customWidth="1"/>
    <col min="5378" max="5378" width="4.28515625" customWidth="1"/>
    <col min="5633" max="5633" width="4.5703125" bestFit="1" customWidth="1"/>
    <col min="5634" max="5634" width="4.28515625" customWidth="1"/>
    <col min="5889" max="5889" width="4.5703125" bestFit="1" customWidth="1"/>
    <col min="5890" max="5890" width="4.28515625" customWidth="1"/>
    <col min="6145" max="6145" width="4.5703125" bestFit="1" customWidth="1"/>
    <col min="6146" max="6146" width="4.28515625" customWidth="1"/>
    <col min="6401" max="6401" width="4.5703125" bestFit="1" customWidth="1"/>
    <col min="6402" max="6402" width="4.28515625" customWidth="1"/>
    <col min="6657" max="6657" width="4.5703125" bestFit="1" customWidth="1"/>
    <col min="6658" max="6658" width="4.28515625" customWidth="1"/>
    <col min="6913" max="6913" width="4.5703125" bestFit="1" customWidth="1"/>
    <col min="6914" max="6914" width="4.28515625" customWidth="1"/>
    <col min="7169" max="7169" width="4.5703125" bestFit="1" customWidth="1"/>
    <col min="7170" max="7170" width="4.28515625" customWidth="1"/>
    <col min="7425" max="7425" width="4.5703125" bestFit="1" customWidth="1"/>
    <col min="7426" max="7426" width="4.28515625" customWidth="1"/>
    <col min="7681" max="7681" width="4.5703125" bestFit="1" customWidth="1"/>
    <col min="7682" max="7682" width="4.28515625" customWidth="1"/>
    <col min="7937" max="7937" width="4.5703125" bestFit="1" customWidth="1"/>
    <col min="7938" max="7938" width="4.28515625" customWidth="1"/>
    <col min="8193" max="8193" width="4.5703125" bestFit="1" customWidth="1"/>
    <col min="8194" max="8194" width="4.28515625" customWidth="1"/>
    <col min="8449" max="8449" width="4.5703125" bestFit="1" customWidth="1"/>
    <col min="8450" max="8450" width="4.28515625" customWidth="1"/>
    <col min="8705" max="8705" width="4.5703125" bestFit="1" customWidth="1"/>
    <col min="8706" max="8706" width="4.28515625" customWidth="1"/>
    <col min="8961" max="8961" width="4.5703125" bestFit="1" customWidth="1"/>
    <col min="8962" max="8962" width="4.28515625" customWidth="1"/>
    <col min="9217" max="9217" width="4.5703125" bestFit="1" customWidth="1"/>
    <col min="9218" max="9218" width="4.28515625" customWidth="1"/>
    <col min="9473" max="9473" width="4.5703125" bestFit="1" customWidth="1"/>
    <col min="9474" max="9474" width="4.28515625" customWidth="1"/>
    <col min="9729" max="9729" width="4.5703125" bestFit="1" customWidth="1"/>
    <col min="9730" max="9730" width="4.28515625" customWidth="1"/>
    <col min="9985" max="9985" width="4.5703125" bestFit="1" customWidth="1"/>
    <col min="9986" max="9986" width="4.28515625" customWidth="1"/>
    <col min="10241" max="10241" width="4.5703125" bestFit="1" customWidth="1"/>
    <col min="10242" max="10242" width="4.28515625" customWidth="1"/>
    <col min="10497" max="10497" width="4.5703125" bestFit="1" customWidth="1"/>
    <col min="10498" max="10498" width="4.28515625" customWidth="1"/>
    <col min="10753" max="10753" width="4.5703125" bestFit="1" customWidth="1"/>
    <col min="10754" max="10754" width="4.28515625" customWidth="1"/>
    <col min="11009" max="11009" width="4.5703125" bestFit="1" customWidth="1"/>
    <col min="11010" max="11010" width="4.28515625" customWidth="1"/>
    <col min="11265" max="11265" width="4.5703125" bestFit="1" customWidth="1"/>
    <col min="11266" max="11266" width="4.28515625" customWidth="1"/>
    <col min="11521" max="11521" width="4.5703125" bestFit="1" customWidth="1"/>
    <col min="11522" max="11522" width="4.28515625" customWidth="1"/>
    <col min="11777" max="11777" width="4.5703125" bestFit="1" customWidth="1"/>
    <col min="11778" max="11778" width="4.28515625" customWidth="1"/>
    <col min="12033" max="12033" width="4.5703125" bestFit="1" customWidth="1"/>
    <col min="12034" max="12034" width="4.28515625" customWidth="1"/>
    <col min="12289" max="12289" width="4.5703125" bestFit="1" customWidth="1"/>
    <col min="12290" max="12290" width="4.28515625" customWidth="1"/>
    <col min="12545" max="12545" width="4.5703125" bestFit="1" customWidth="1"/>
    <col min="12546" max="12546" width="4.28515625" customWidth="1"/>
    <col min="12801" max="12801" width="4.5703125" bestFit="1" customWidth="1"/>
    <col min="12802" max="12802" width="4.28515625" customWidth="1"/>
    <col min="13057" max="13057" width="4.5703125" bestFit="1" customWidth="1"/>
    <col min="13058" max="13058" width="4.28515625" customWidth="1"/>
    <col min="13313" max="13313" width="4.5703125" bestFit="1" customWidth="1"/>
    <col min="13314" max="13314" width="4.28515625" customWidth="1"/>
    <col min="13569" max="13569" width="4.5703125" bestFit="1" customWidth="1"/>
    <col min="13570" max="13570" width="4.28515625" customWidth="1"/>
    <col min="13825" max="13825" width="4.5703125" bestFit="1" customWidth="1"/>
    <col min="13826" max="13826" width="4.28515625" customWidth="1"/>
    <col min="14081" max="14081" width="4.5703125" bestFit="1" customWidth="1"/>
    <col min="14082" max="14082" width="4.28515625" customWidth="1"/>
    <col min="14337" max="14337" width="4.5703125" bestFit="1" customWidth="1"/>
    <col min="14338" max="14338" width="4.28515625" customWidth="1"/>
    <col min="14593" max="14593" width="4.5703125" bestFit="1" customWidth="1"/>
    <col min="14594" max="14594" width="4.28515625" customWidth="1"/>
    <col min="14849" max="14849" width="4.5703125" bestFit="1" customWidth="1"/>
    <col min="14850" max="14850" width="4.28515625" customWidth="1"/>
    <col min="15105" max="15105" width="4.5703125" bestFit="1" customWidth="1"/>
    <col min="15106" max="15106" width="4.28515625" customWidth="1"/>
    <col min="15361" max="15361" width="4.5703125" bestFit="1" customWidth="1"/>
    <col min="15362" max="15362" width="4.28515625" customWidth="1"/>
    <col min="15617" max="15617" width="4.5703125" bestFit="1" customWidth="1"/>
    <col min="15618" max="15618" width="4.28515625" customWidth="1"/>
    <col min="15873" max="15873" width="4.5703125" bestFit="1" customWidth="1"/>
    <col min="15874" max="15874" width="4.28515625" customWidth="1"/>
    <col min="16129" max="16129" width="4.5703125" bestFit="1" customWidth="1"/>
    <col min="16130" max="16130" width="4.28515625" customWidth="1"/>
  </cols>
  <sheetData>
    <row r="1" spans="1:4" ht="47.65" customHeight="1" thickBot="1" x14ac:dyDescent="0.3">
      <c r="A1" s="2"/>
      <c r="B1" s="4" t="s">
        <v>8</v>
      </c>
      <c r="C1" t="s">
        <v>121</v>
      </c>
      <c r="D1" t="s">
        <v>122</v>
      </c>
    </row>
    <row r="2" spans="1:4" ht="15.75" thickBot="1" x14ac:dyDescent="0.3">
      <c r="A2" s="7">
        <v>1</v>
      </c>
      <c r="B2" s="8">
        <f>SUM(C2:D2)</f>
        <v>0</v>
      </c>
      <c r="C2" s="8"/>
    </row>
    <row r="3" spans="1:4" ht="15.75" thickBot="1" x14ac:dyDescent="0.3">
      <c r="A3" s="9">
        <v>2</v>
      </c>
      <c r="B3" s="8">
        <f t="shared" ref="B3:B37" si="0">SUM(C3:D3)</f>
        <v>0</v>
      </c>
      <c r="C3" s="11"/>
    </row>
    <row r="4" spans="1:4" ht="15.75" thickBot="1" x14ac:dyDescent="0.3">
      <c r="A4" s="12">
        <v>3</v>
      </c>
      <c r="B4" s="8">
        <f t="shared" si="0"/>
        <v>44</v>
      </c>
      <c r="C4" s="13">
        <v>27</v>
      </c>
      <c r="D4">
        <v>17</v>
      </c>
    </row>
    <row r="5" spans="1:4" ht="15.75" thickBot="1" x14ac:dyDescent="0.3">
      <c r="A5" s="14">
        <v>4</v>
      </c>
      <c r="B5" s="8">
        <f t="shared" si="0"/>
        <v>0</v>
      </c>
      <c r="C5" s="16"/>
    </row>
    <row r="6" spans="1:4" ht="15.75" thickBot="1" x14ac:dyDescent="0.3">
      <c r="A6" s="7">
        <v>5</v>
      </c>
      <c r="B6" s="8">
        <f t="shared" si="0"/>
        <v>49</v>
      </c>
      <c r="C6" s="8">
        <v>30</v>
      </c>
      <c r="D6">
        <v>19</v>
      </c>
    </row>
    <row r="7" spans="1:4" ht="15.75" thickBot="1" x14ac:dyDescent="0.3">
      <c r="A7" s="17">
        <v>6</v>
      </c>
      <c r="B7" s="8">
        <f t="shared" si="0"/>
        <v>42.5</v>
      </c>
      <c r="C7" s="11">
        <v>22.5</v>
      </c>
      <c r="D7">
        <v>20</v>
      </c>
    </row>
    <row r="8" spans="1:4" ht="15.75" thickBot="1" x14ac:dyDescent="0.3">
      <c r="A8" s="12">
        <v>7</v>
      </c>
      <c r="B8" s="8">
        <f t="shared" si="0"/>
        <v>0</v>
      </c>
      <c r="C8" s="13"/>
    </row>
    <row r="9" spans="1:4" ht="15.75" thickBot="1" x14ac:dyDescent="0.3">
      <c r="A9" s="18">
        <v>8</v>
      </c>
      <c r="B9" s="8">
        <f t="shared" si="0"/>
        <v>40</v>
      </c>
      <c r="C9" s="16">
        <v>21</v>
      </c>
      <c r="D9">
        <v>19</v>
      </c>
    </row>
    <row r="10" spans="1:4" ht="15.75" thickBot="1" x14ac:dyDescent="0.3">
      <c r="A10" s="7">
        <v>9</v>
      </c>
      <c r="B10" s="8">
        <f t="shared" si="0"/>
        <v>45</v>
      </c>
      <c r="C10" s="8">
        <v>30</v>
      </c>
      <c r="D10">
        <v>15</v>
      </c>
    </row>
    <row r="11" spans="1:4" ht="15.75" thickBot="1" x14ac:dyDescent="0.3">
      <c r="A11" s="17">
        <v>10</v>
      </c>
      <c r="B11" s="8">
        <f t="shared" si="0"/>
        <v>27.5</v>
      </c>
      <c r="C11" s="11">
        <v>16.5</v>
      </c>
      <c r="D11">
        <v>11</v>
      </c>
    </row>
    <row r="12" spans="1:4" ht="15.75" thickBot="1" x14ac:dyDescent="0.3">
      <c r="A12" s="12">
        <v>11</v>
      </c>
      <c r="B12" s="8">
        <f t="shared" si="0"/>
        <v>49</v>
      </c>
      <c r="C12" s="13">
        <v>30</v>
      </c>
      <c r="D12">
        <v>19</v>
      </c>
    </row>
    <row r="13" spans="1:4" ht="15.75" thickBot="1" x14ac:dyDescent="0.3">
      <c r="A13" s="18">
        <v>12</v>
      </c>
      <c r="B13" s="8">
        <f t="shared" si="0"/>
        <v>28</v>
      </c>
      <c r="C13" s="16">
        <v>15</v>
      </c>
      <c r="D13">
        <v>13</v>
      </c>
    </row>
    <row r="14" spans="1:4" ht="15.75" thickBot="1" x14ac:dyDescent="0.3">
      <c r="A14" s="7">
        <v>13</v>
      </c>
      <c r="B14" s="8">
        <f t="shared" si="0"/>
        <v>0</v>
      </c>
    </row>
    <row r="15" spans="1:4" ht="15.75" thickBot="1" x14ac:dyDescent="0.3">
      <c r="A15" s="17">
        <v>14</v>
      </c>
      <c r="B15" s="8">
        <f t="shared" si="0"/>
        <v>0</v>
      </c>
    </row>
    <row r="16" spans="1:4" ht="15.75" thickBot="1" x14ac:dyDescent="0.3">
      <c r="A16" s="12">
        <v>15</v>
      </c>
      <c r="B16" s="8">
        <f t="shared" si="0"/>
        <v>0</v>
      </c>
    </row>
    <row r="17" spans="1:2" ht="15.75" thickBot="1" x14ac:dyDescent="0.3">
      <c r="A17" s="18">
        <v>16</v>
      </c>
      <c r="B17" s="8">
        <f t="shared" si="0"/>
        <v>0</v>
      </c>
    </row>
    <row r="18" spans="1:2" ht="15.75" thickBot="1" x14ac:dyDescent="0.3">
      <c r="A18" s="7">
        <v>17</v>
      </c>
      <c r="B18" s="8">
        <f t="shared" si="0"/>
        <v>0</v>
      </c>
    </row>
    <row r="19" spans="1:2" ht="15.75" thickBot="1" x14ac:dyDescent="0.3">
      <c r="A19" s="17">
        <v>18</v>
      </c>
      <c r="B19" s="8">
        <f t="shared" si="0"/>
        <v>0</v>
      </c>
    </row>
    <row r="20" spans="1:2" ht="15.75" thickBot="1" x14ac:dyDescent="0.3">
      <c r="A20" s="12">
        <v>19</v>
      </c>
      <c r="B20" s="8">
        <f t="shared" si="0"/>
        <v>0</v>
      </c>
    </row>
    <row r="21" spans="1:2" ht="15.75" thickBot="1" x14ac:dyDescent="0.3">
      <c r="A21" s="18">
        <v>20</v>
      </c>
      <c r="B21" s="8">
        <f t="shared" si="0"/>
        <v>0</v>
      </c>
    </row>
    <row r="22" spans="1:2" ht="15.75" thickBot="1" x14ac:dyDescent="0.3">
      <c r="A22" s="7">
        <v>21</v>
      </c>
      <c r="B22" s="8">
        <f t="shared" si="0"/>
        <v>0</v>
      </c>
    </row>
    <row r="23" spans="1:2" ht="15.75" thickBot="1" x14ac:dyDescent="0.3">
      <c r="A23" s="17">
        <v>22</v>
      </c>
      <c r="B23" s="8">
        <f t="shared" si="0"/>
        <v>0</v>
      </c>
    </row>
    <row r="24" spans="1:2" ht="15.75" thickBot="1" x14ac:dyDescent="0.3">
      <c r="A24" s="12">
        <v>23</v>
      </c>
      <c r="B24" s="8">
        <f t="shared" si="0"/>
        <v>0</v>
      </c>
    </row>
    <row r="25" spans="1:2" ht="15.75" thickBot="1" x14ac:dyDescent="0.3">
      <c r="A25" s="18">
        <v>24</v>
      </c>
      <c r="B25" s="8">
        <f t="shared" si="0"/>
        <v>0</v>
      </c>
    </row>
    <row r="26" spans="1:2" ht="15.75" thickBot="1" x14ac:dyDescent="0.3">
      <c r="A26" s="7">
        <v>25</v>
      </c>
      <c r="B26" s="8">
        <f t="shared" si="0"/>
        <v>0</v>
      </c>
    </row>
    <row r="27" spans="1:2" ht="15.75" thickBot="1" x14ac:dyDescent="0.3">
      <c r="A27" s="17">
        <v>26</v>
      </c>
      <c r="B27" s="8">
        <f t="shared" si="0"/>
        <v>0</v>
      </c>
    </row>
    <row r="28" spans="1:2" ht="15.75" thickBot="1" x14ac:dyDescent="0.3">
      <c r="A28" s="12">
        <v>27</v>
      </c>
      <c r="B28" s="8">
        <f t="shared" si="0"/>
        <v>0</v>
      </c>
    </row>
    <row r="29" spans="1:2" ht="15.75" thickBot="1" x14ac:dyDescent="0.3">
      <c r="A29" s="18">
        <v>28</v>
      </c>
      <c r="B29" s="8">
        <f t="shared" si="0"/>
        <v>0</v>
      </c>
    </row>
    <row r="30" spans="1:2" ht="15.75" thickBot="1" x14ac:dyDescent="0.3">
      <c r="A30" s="7">
        <v>29</v>
      </c>
      <c r="B30" s="8">
        <f t="shared" si="0"/>
        <v>0</v>
      </c>
    </row>
    <row r="31" spans="1:2" ht="15.75" thickBot="1" x14ac:dyDescent="0.3">
      <c r="A31" s="17">
        <v>30</v>
      </c>
      <c r="B31" s="8">
        <f t="shared" si="0"/>
        <v>0</v>
      </c>
    </row>
    <row r="32" spans="1:2" ht="15.75" thickBot="1" x14ac:dyDescent="0.3">
      <c r="A32" s="12">
        <v>31</v>
      </c>
      <c r="B32" s="8">
        <f t="shared" si="0"/>
        <v>0</v>
      </c>
    </row>
    <row r="33" spans="1:2" ht="15.75" thickBot="1" x14ac:dyDescent="0.3">
      <c r="A33" s="18">
        <v>32</v>
      </c>
      <c r="B33" s="8">
        <f t="shared" si="0"/>
        <v>0</v>
      </c>
    </row>
    <row r="34" spans="1:2" ht="15.75" thickBot="1" x14ac:dyDescent="0.3">
      <c r="A34" s="7">
        <v>33</v>
      </c>
      <c r="B34" s="8">
        <f t="shared" si="0"/>
        <v>0</v>
      </c>
    </row>
    <row r="35" spans="1:2" ht="15.75" thickBot="1" x14ac:dyDescent="0.3">
      <c r="A35" s="17">
        <v>34</v>
      </c>
      <c r="B35" s="8">
        <f t="shared" si="0"/>
        <v>0</v>
      </c>
    </row>
    <row r="36" spans="1:2" ht="15.75" thickBot="1" x14ac:dyDescent="0.3">
      <c r="A36" s="12">
        <v>35</v>
      </c>
      <c r="B36" s="8">
        <f t="shared" si="0"/>
        <v>0</v>
      </c>
    </row>
    <row r="37" spans="1:2" ht="15.75" thickBot="1" x14ac:dyDescent="0.3">
      <c r="A37" s="18">
        <v>36</v>
      </c>
      <c r="B37" s="8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Scores</vt:lpstr>
      <vt:lpstr>Written Test</vt:lpstr>
      <vt:lpstr>Identification</vt:lpstr>
      <vt:lpstr>Team Exercise</vt:lpstr>
      <vt:lpstr>QA Test</vt:lpstr>
      <vt:lpstr>QA Team</vt:lpstr>
      <vt:lpstr>Eval. Test</vt:lpstr>
      <vt:lpstr>Eval. Team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 See</dc:creator>
  <cp:lastModifiedBy>4-H Youth Livestock</cp:lastModifiedBy>
  <dcterms:created xsi:type="dcterms:W3CDTF">2015-08-10T18:39:38Z</dcterms:created>
  <dcterms:modified xsi:type="dcterms:W3CDTF">2015-11-03T20:00:47Z</dcterms:modified>
</cp:coreProperties>
</file>